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45" windowWidth="11430" windowHeight="8040" tabRatio="0"/>
  </bookViews>
  <sheets>
    <sheet name="Main" sheetId="13" r:id="rId1"/>
    <sheet name="Tel" sheetId="10" r:id="rId2"/>
    <sheet name="Hin" sheetId="26" r:id="rId3"/>
    <sheet name="Eng" sheetId="9" r:id="rId4"/>
    <sheet name="Maths" sheetId="11" r:id="rId5"/>
    <sheet name="Sci" sheetId="24" r:id="rId6"/>
    <sheet name="Soc" sheetId="25" r:id="rId7"/>
    <sheet name="Con_F1" sheetId="12" r:id="rId8"/>
    <sheet name="Con_F2" sheetId="17" r:id="rId9"/>
    <sheet name="Con_F3" sheetId="18" r:id="rId10"/>
    <sheet name="Con_F4" sheetId="19" r:id="rId11"/>
    <sheet name="Con_S1" sheetId="20" r:id="rId12"/>
    <sheet name="Con_S2" sheetId="21" r:id="rId13"/>
    <sheet name="Con_S3" sheetId="22" r:id="rId14"/>
    <sheet name="Promo" sheetId="23" r:id="rId15"/>
  </sheets>
  <definedNames>
    <definedName name="_xlnm.Print_Titles" localSheetId="3">Eng!$1:$5</definedName>
    <definedName name="_xlnm.Print_Titles" localSheetId="2">Hin!$1:$5</definedName>
    <definedName name="_xlnm.Print_Titles" localSheetId="4">Maths!$1:$5</definedName>
    <definedName name="_xlnm.Print_Titles" localSheetId="14">Promo!$A:$A,Promo!$1:$4</definedName>
    <definedName name="_xlnm.Print_Titles" localSheetId="5">Sci!$1:$5</definedName>
    <definedName name="_xlnm.Print_Titles" localSheetId="6">Soc!$1:$5</definedName>
    <definedName name="_xlnm.Print_Titles" localSheetId="1">Tel!$1:$5</definedName>
  </definedNames>
  <calcPr calcId="124519"/>
</workbook>
</file>

<file path=xl/calcChain.xml><?xml version="1.0" encoding="utf-8"?>
<calcChain xmlns="http://schemas.openxmlformats.org/spreadsheetml/2006/main">
  <c r="CC6" i="23"/>
  <c r="CD6" s="1"/>
  <c r="CE6" s="1"/>
  <c r="CC7"/>
  <c r="CD7"/>
  <c r="CE7" s="1"/>
  <c r="CC8"/>
  <c r="CD8" s="1"/>
  <c r="CE8" s="1"/>
  <c r="CC9"/>
  <c r="CD9"/>
  <c r="CE9" s="1"/>
  <c r="CC10"/>
  <c r="CD10" s="1"/>
  <c r="CE10" s="1"/>
  <c r="CC11"/>
  <c r="CD11"/>
  <c r="CE11" s="1"/>
  <c r="CC12"/>
  <c r="CD12" s="1"/>
  <c r="CE12" s="1"/>
  <c r="CC13"/>
  <c r="CD13"/>
  <c r="CE13" s="1"/>
  <c r="CC14"/>
  <c r="CD14" s="1"/>
  <c r="CE14" s="1"/>
  <c r="CC15"/>
  <c r="CD15"/>
  <c r="CE15" s="1"/>
  <c r="CC16"/>
  <c r="CD16" s="1"/>
  <c r="CE16" s="1"/>
  <c r="CC17"/>
  <c r="CD17"/>
  <c r="CE17" s="1"/>
  <c r="CC18"/>
  <c r="CD18" s="1"/>
  <c r="CE18" s="1"/>
  <c r="CC19"/>
  <c r="CD19"/>
  <c r="CE19" s="1"/>
  <c r="CC20"/>
  <c r="CD20" s="1"/>
  <c r="CE20" s="1"/>
  <c r="CC21"/>
  <c r="CD21"/>
  <c r="CE21" s="1"/>
  <c r="CC22"/>
  <c r="CD22" s="1"/>
  <c r="CE22" s="1"/>
  <c r="CC23"/>
  <c r="CD23"/>
  <c r="CE23" s="1"/>
  <c r="CC24"/>
  <c r="CD24" s="1"/>
  <c r="CE24" s="1"/>
  <c r="CC25"/>
  <c r="CD25"/>
  <c r="CE25" s="1"/>
  <c r="CC26"/>
  <c r="CD26" s="1"/>
  <c r="CE26" s="1"/>
  <c r="CC27"/>
  <c r="CD27"/>
  <c r="CE27" s="1"/>
  <c r="CC28"/>
  <c r="CD28" s="1"/>
  <c r="CE28" s="1"/>
  <c r="CC29"/>
  <c r="CD29"/>
  <c r="CE29" s="1"/>
  <c r="CC30"/>
  <c r="CD30" s="1"/>
  <c r="CE30" s="1"/>
  <c r="CC31"/>
  <c r="CD31"/>
  <c r="CE31" s="1"/>
  <c r="CC32"/>
  <c r="CD32" s="1"/>
  <c r="CE32" s="1"/>
  <c r="CC33"/>
  <c r="CD33"/>
  <c r="CE33" s="1"/>
  <c r="CC34"/>
  <c r="CD34" s="1"/>
  <c r="CE34" s="1"/>
  <c r="CC35"/>
  <c r="CD35"/>
  <c r="CE35" s="1"/>
  <c r="CC36"/>
  <c r="CD36" s="1"/>
  <c r="CE36" s="1"/>
  <c r="CC37"/>
  <c r="CD37"/>
  <c r="CE37" s="1"/>
  <c r="CC38"/>
  <c r="CD38" s="1"/>
  <c r="CE38" s="1"/>
  <c r="CC39"/>
  <c r="CD39"/>
  <c r="CE39" s="1"/>
  <c r="CC40"/>
  <c r="CD40" s="1"/>
  <c r="CE40" s="1"/>
  <c r="CC41"/>
  <c r="CD41"/>
  <c r="CE41" s="1"/>
  <c r="CC42"/>
  <c r="CD42" s="1"/>
  <c r="CE42" s="1"/>
  <c r="CC43"/>
  <c r="CD43"/>
  <c r="CE43" s="1"/>
  <c r="CC44"/>
  <c r="CD44" s="1"/>
  <c r="CE44" s="1"/>
  <c r="CC45"/>
  <c r="CD45"/>
  <c r="CE45" s="1"/>
  <c r="CC46"/>
  <c r="CD46" s="1"/>
  <c r="CE46" s="1"/>
  <c r="CC47"/>
  <c r="CD47"/>
  <c r="CE47" s="1"/>
  <c r="CC48"/>
  <c r="CD48" s="1"/>
  <c r="CE48" s="1"/>
  <c r="CC49"/>
  <c r="CD49"/>
  <c r="CE49" s="1"/>
  <c r="CC50"/>
  <c r="CD50" s="1"/>
  <c r="CE50" s="1"/>
  <c r="CC51"/>
  <c r="CD51"/>
  <c r="CE51" s="1"/>
  <c r="CC52"/>
  <c r="CD52" s="1"/>
  <c r="CE52" s="1"/>
  <c r="CC53"/>
  <c r="CD53"/>
  <c r="CE53" s="1"/>
  <c r="CC54"/>
  <c r="CD54" s="1"/>
  <c r="CE54" s="1"/>
  <c r="CD5"/>
  <c r="CE5" s="1"/>
  <c r="CC5"/>
  <c r="G10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W46" i="22"/>
  <c r="W47"/>
  <c r="W48"/>
  <c r="Y48" s="1"/>
  <c r="Z48" s="1"/>
  <c r="W49"/>
  <c r="W50"/>
  <c r="W51"/>
  <c r="W52"/>
  <c r="Y52" s="1"/>
  <c r="Z52" s="1"/>
  <c r="W53"/>
  <c r="W54"/>
  <c r="W55"/>
  <c r="Y46"/>
  <c r="Z46" s="1"/>
  <c r="Y47"/>
  <c r="Y49"/>
  <c r="Y50"/>
  <c r="Y51"/>
  <c r="Y53"/>
  <c r="Z53" s="1"/>
  <c r="Y54"/>
  <c r="Y55"/>
  <c r="Z50"/>
  <c r="Z51"/>
  <c r="X46"/>
  <c r="X47"/>
  <c r="X48"/>
  <c r="X49"/>
  <c r="X50"/>
  <c r="X51"/>
  <c r="X52"/>
  <c r="X53"/>
  <c r="X54"/>
  <c r="X55"/>
  <c r="X57"/>
  <c r="U47"/>
  <c r="U48"/>
  <c r="U55"/>
  <c r="R45"/>
  <c r="R46"/>
  <c r="R49"/>
  <c r="R50"/>
  <c r="R53"/>
  <c r="R54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R44" s="1"/>
  <c r="C45"/>
  <c r="U45" s="1"/>
  <c r="C46"/>
  <c r="U46" s="1"/>
  <c r="C47"/>
  <c r="R47" s="1"/>
  <c r="C48"/>
  <c r="R48" s="1"/>
  <c r="C49"/>
  <c r="U49" s="1"/>
  <c r="C50"/>
  <c r="U50" s="1"/>
  <c r="C51"/>
  <c r="R51" s="1"/>
  <c r="C52"/>
  <c r="R52" s="1"/>
  <c r="C53"/>
  <c r="U53" s="1"/>
  <c r="C54"/>
  <c r="U54" s="1"/>
  <c r="C55"/>
  <c r="R55" s="1"/>
  <c r="C56"/>
  <c r="C7"/>
  <c r="X57" i="21"/>
  <c r="U44"/>
  <c r="U45"/>
  <c r="U48"/>
  <c r="U49"/>
  <c r="U52"/>
  <c r="U53"/>
  <c r="R47"/>
  <c r="R48"/>
  <c r="R52"/>
  <c r="R55"/>
  <c r="O46"/>
  <c r="O47"/>
  <c r="O54"/>
  <c r="O55"/>
  <c r="L45"/>
  <c r="L46"/>
  <c r="L49"/>
  <c r="L50"/>
  <c r="L53"/>
  <c r="L54"/>
  <c r="I44"/>
  <c r="I45"/>
  <c r="I48"/>
  <c r="I49"/>
  <c r="I52"/>
  <c r="I53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L44" s="1"/>
  <c r="C45"/>
  <c r="O45" s="1"/>
  <c r="C46"/>
  <c r="C47"/>
  <c r="C48"/>
  <c r="L48" s="1"/>
  <c r="C49"/>
  <c r="O49" s="1"/>
  <c r="C50"/>
  <c r="C51"/>
  <c r="R51" s="1"/>
  <c r="C52"/>
  <c r="L52" s="1"/>
  <c r="C53"/>
  <c r="O53" s="1"/>
  <c r="C54"/>
  <c r="C55"/>
  <c r="C56"/>
  <c r="C7"/>
  <c r="W49" i="20"/>
  <c r="Y49" s="1"/>
  <c r="Z49" s="1"/>
  <c r="W50"/>
  <c r="W51"/>
  <c r="W52"/>
  <c r="Y52" s="1"/>
  <c r="Z52" s="1"/>
  <c r="W53"/>
  <c r="Y53" s="1"/>
  <c r="Z53" s="1"/>
  <c r="W54"/>
  <c r="W55"/>
  <c r="Y50"/>
  <c r="Y51"/>
  <c r="Z51" s="1"/>
  <c r="Y54"/>
  <c r="Y55"/>
  <c r="X49"/>
  <c r="X50"/>
  <c r="X51"/>
  <c r="X52"/>
  <c r="X53"/>
  <c r="X54"/>
  <c r="X55"/>
  <c r="X5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7"/>
  <c r="Y50" i="19"/>
  <c r="Y51"/>
  <c r="Y52"/>
  <c r="Y53"/>
  <c r="Y54"/>
  <c r="Y55"/>
  <c r="Z54"/>
  <c r="X50"/>
  <c r="X51"/>
  <c r="X52"/>
  <c r="X53"/>
  <c r="X54"/>
  <c r="X55"/>
  <c r="X57"/>
  <c r="U50"/>
  <c r="U53"/>
  <c r="O45"/>
  <c r="O46"/>
  <c r="L49"/>
  <c r="L50"/>
  <c r="L53"/>
  <c r="L54"/>
  <c r="F45"/>
  <c r="F46"/>
  <c r="F49"/>
  <c r="F50"/>
  <c r="F53"/>
  <c r="F54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R45" s="1"/>
  <c r="C46"/>
  <c r="R46" s="1"/>
  <c r="C47"/>
  <c r="C48"/>
  <c r="O48" s="1"/>
  <c r="C49"/>
  <c r="R49" s="1"/>
  <c r="C50"/>
  <c r="C51"/>
  <c r="R51" s="1"/>
  <c r="C52"/>
  <c r="C53"/>
  <c r="R53" s="1"/>
  <c r="C54"/>
  <c r="R54" s="1"/>
  <c r="C55"/>
  <c r="C56"/>
  <c r="C7"/>
  <c r="A57" i="18"/>
  <c r="Y51"/>
  <c r="Y52"/>
  <c r="Y53"/>
  <c r="Z53" s="1"/>
  <c r="Y54"/>
  <c r="Y55"/>
  <c r="Z51"/>
  <c r="X51"/>
  <c r="X52"/>
  <c r="X53"/>
  <c r="X54"/>
  <c r="X55"/>
  <c r="X57"/>
  <c r="U55"/>
  <c r="R45"/>
  <c r="R46"/>
  <c r="R49"/>
  <c r="R50"/>
  <c r="R53"/>
  <c r="R54"/>
  <c r="O51"/>
  <c r="L42"/>
  <c r="L45"/>
  <c r="L46"/>
  <c r="L49"/>
  <c r="L50"/>
  <c r="L53"/>
  <c r="L54"/>
  <c r="I55"/>
  <c r="F45"/>
  <c r="F46"/>
  <c r="F49"/>
  <c r="F50"/>
  <c r="F53"/>
  <c r="F54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O48" s="1"/>
  <c r="C49"/>
  <c r="C50"/>
  <c r="C51"/>
  <c r="C52"/>
  <c r="C53"/>
  <c r="U53" s="1"/>
  <c r="C54"/>
  <c r="U54" s="1"/>
  <c r="C55"/>
  <c r="C56"/>
  <c r="C7"/>
  <c r="U46" i="17"/>
  <c r="U50"/>
  <c r="U51"/>
  <c r="U54"/>
  <c r="Y49"/>
  <c r="Y50"/>
  <c r="Y51"/>
  <c r="Y52"/>
  <c r="Y53"/>
  <c r="Y54"/>
  <c r="Y55"/>
  <c r="Z50"/>
  <c r="Z55"/>
  <c r="X49"/>
  <c r="X50"/>
  <c r="X51"/>
  <c r="X52"/>
  <c r="X53"/>
  <c r="X54"/>
  <c r="X55"/>
  <c r="X57"/>
  <c r="R46"/>
  <c r="R50"/>
  <c r="R54"/>
  <c r="O50"/>
  <c r="O54"/>
  <c r="O55"/>
  <c r="L50"/>
  <c r="I46"/>
  <c r="I50"/>
  <c r="I51"/>
  <c r="I54"/>
  <c r="I55"/>
  <c r="F53"/>
  <c r="F54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U47" s="1"/>
  <c r="C48"/>
  <c r="U48" s="1"/>
  <c r="C49"/>
  <c r="L49" s="1"/>
  <c r="C50"/>
  <c r="F50" s="1"/>
  <c r="C51"/>
  <c r="O51" s="1"/>
  <c r="C52"/>
  <c r="U52" s="1"/>
  <c r="C53"/>
  <c r="C54"/>
  <c r="Z54" s="1"/>
  <c r="C55"/>
  <c r="U55" s="1"/>
  <c r="C56"/>
  <c r="C7"/>
  <c r="Z47" i="12"/>
  <c r="Z50"/>
  <c r="Z51"/>
  <c r="Z54"/>
  <c r="Z55"/>
  <c r="A57"/>
  <c r="X5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Z48" s="1"/>
  <c r="C49"/>
  <c r="Z49" s="1"/>
  <c r="C50"/>
  <c r="C51"/>
  <c r="C52"/>
  <c r="Z52" s="1"/>
  <c r="C53"/>
  <c r="Z53" s="1"/>
  <c r="C54"/>
  <c r="C55"/>
  <c r="C56"/>
  <c r="C7"/>
  <c r="AT56" i="10"/>
  <c r="A57" i="22" s="1"/>
  <c r="AK56" i="10"/>
  <c r="A57" i="21" s="1"/>
  <c r="AB56" i="10"/>
  <c r="A57" i="20" s="1"/>
  <c r="U56" i="10"/>
  <c r="A57" i="19" s="1"/>
  <c r="O56" i="10"/>
  <c r="I56"/>
  <c r="A57" i="17" s="1"/>
  <c r="C56" i="10"/>
  <c r="U37" i="22" l="1"/>
  <c r="U21"/>
  <c r="U17"/>
  <c r="U29"/>
  <c r="U18" i="18"/>
  <c r="U30"/>
  <c r="I28" i="17"/>
  <c r="R52" i="18"/>
  <c r="L52"/>
  <c r="F52"/>
  <c r="U55" i="19"/>
  <c r="R55"/>
  <c r="L55"/>
  <c r="F55"/>
  <c r="O47"/>
  <c r="R47"/>
  <c r="F47"/>
  <c r="Z52" i="17"/>
  <c r="I52" i="18"/>
  <c r="I51" i="19"/>
  <c r="O55"/>
  <c r="Z55"/>
  <c r="R48" i="18"/>
  <c r="L48"/>
  <c r="F48"/>
  <c r="R44"/>
  <c r="L44"/>
  <c r="F44"/>
  <c r="Z51" i="19"/>
  <c r="U51"/>
  <c r="L51"/>
  <c r="F51"/>
  <c r="U53" i="17"/>
  <c r="O53"/>
  <c r="I53"/>
  <c r="U45"/>
  <c r="I45"/>
  <c r="I37"/>
  <c r="U52" i="19"/>
  <c r="L52"/>
  <c r="F52"/>
  <c r="R52"/>
  <c r="F44"/>
  <c r="R44"/>
  <c r="F48" i="17"/>
  <c r="L52"/>
  <c r="U52" i="18"/>
  <c r="I43" i="19"/>
  <c r="F49" i="17"/>
  <c r="R52"/>
  <c r="I44" i="19"/>
  <c r="I52" i="17"/>
  <c r="I47"/>
  <c r="I20"/>
  <c r="L54"/>
  <c r="R53"/>
  <c r="R48"/>
  <c r="O52" i="18"/>
  <c r="O44"/>
  <c r="I55" i="19"/>
  <c r="I47"/>
  <c r="O51"/>
  <c r="Z52"/>
  <c r="U49" i="17"/>
  <c r="O49"/>
  <c r="I49"/>
  <c r="I29"/>
  <c r="L48" i="19"/>
  <c r="F48"/>
  <c r="R55" i="17"/>
  <c r="L55"/>
  <c r="F55"/>
  <c r="Z51"/>
  <c r="R51"/>
  <c r="L51"/>
  <c r="F51"/>
  <c r="R47"/>
  <c r="L47"/>
  <c r="Z55" i="18"/>
  <c r="R55"/>
  <c r="L55"/>
  <c r="F55"/>
  <c r="R51"/>
  <c r="L51"/>
  <c r="F51"/>
  <c r="R47"/>
  <c r="L47"/>
  <c r="F47"/>
  <c r="R43"/>
  <c r="L43"/>
  <c r="L53" i="17"/>
  <c r="L48"/>
  <c r="Z53"/>
  <c r="Z49"/>
  <c r="I52" i="19"/>
  <c r="F52" i="17"/>
  <c r="I48"/>
  <c r="O52"/>
  <c r="R49"/>
  <c r="I51" i="18"/>
  <c r="O55"/>
  <c r="O47"/>
  <c r="U51"/>
  <c r="I48" i="19"/>
  <c r="O52"/>
  <c r="R48"/>
  <c r="Z50" i="20"/>
  <c r="R54" i="21"/>
  <c r="U54"/>
  <c r="I54"/>
  <c r="R50"/>
  <c r="U50"/>
  <c r="I50"/>
  <c r="R46"/>
  <c r="U46"/>
  <c r="I46"/>
  <c r="I42"/>
  <c r="R43" i="22"/>
  <c r="I9" i="17"/>
  <c r="I53" i="18"/>
  <c r="I49"/>
  <c r="O53"/>
  <c r="O49"/>
  <c r="O45"/>
  <c r="Z54"/>
  <c r="I53" i="19"/>
  <c r="I49"/>
  <c r="I45"/>
  <c r="O53"/>
  <c r="O49"/>
  <c r="U54"/>
  <c r="U22"/>
  <c r="O50" i="21"/>
  <c r="U51" i="22"/>
  <c r="U35"/>
  <c r="U27"/>
  <c r="R50" i="19"/>
  <c r="Z50"/>
  <c r="U55" i="21"/>
  <c r="I55"/>
  <c r="L55"/>
  <c r="U51"/>
  <c r="I51"/>
  <c r="L51"/>
  <c r="U47"/>
  <c r="I47"/>
  <c r="L47"/>
  <c r="U43"/>
  <c r="I43"/>
  <c r="L43"/>
  <c r="I54" i="18"/>
  <c r="I50"/>
  <c r="O54"/>
  <c r="O50"/>
  <c r="O46"/>
  <c r="Z52"/>
  <c r="I54" i="19"/>
  <c r="I50"/>
  <c r="I46"/>
  <c r="O54"/>
  <c r="O50"/>
  <c r="O51" i="21"/>
  <c r="U52" i="22"/>
  <c r="U44"/>
  <c r="Z47"/>
  <c r="Z53" i="19"/>
  <c r="Z54" i="20"/>
  <c r="O52" i="21"/>
  <c r="O48"/>
  <c r="O44"/>
  <c r="R53"/>
  <c r="R49"/>
  <c r="Z54" i="22"/>
  <c r="Z49"/>
  <c r="Z55" i="20"/>
  <c r="Z55" i="22"/>
  <c r="I52"/>
  <c r="I36"/>
  <c r="I32"/>
  <c r="I50"/>
  <c r="I34"/>
  <c r="I51"/>
  <c r="I47"/>
  <c r="I19"/>
  <c r="I48" i="20"/>
  <c r="I52"/>
  <c r="U16"/>
  <c r="U49"/>
  <c r="U33"/>
  <c r="I50"/>
  <c r="I42"/>
  <c r="AI21" i="25"/>
  <c r="T22" i="20" s="1"/>
  <c r="U22" s="1"/>
  <c r="AI29" i="25"/>
  <c r="T30" i="20" s="1"/>
  <c r="U30" s="1"/>
  <c r="AI37" i="25"/>
  <c r="T38" i="20" s="1"/>
  <c r="U38" s="1"/>
  <c r="AI41" i="25"/>
  <c r="AI42"/>
  <c r="AI43"/>
  <c r="T44" i="20" s="1"/>
  <c r="U44" s="1"/>
  <c r="AI44" i="25"/>
  <c r="AI45"/>
  <c r="AI46"/>
  <c r="AI47"/>
  <c r="T48" i="20" s="1"/>
  <c r="U48" s="1"/>
  <c r="AI48" i="25"/>
  <c r="AI49"/>
  <c r="AI50"/>
  <c r="AI51"/>
  <c r="T52" i="20" s="1"/>
  <c r="U52" s="1"/>
  <c r="AI52" i="25"/>
  <c r="AI53"/>
  <c r="AI54"/>
  <c r="AI55"/>
  <c r="T56" i="20" s="1"/>
  <c r="AQ42" i="25"/>
  <c r="AQ43"/>
  <c r="T44" i="21" s="1"/>
  <c r="AQ44" i="25"/>
  <c r="T45" i="21" s="1"/>
  <c r="AQ45" i="25"/>
  <c r="AQ46"/>
  <c r="AQ47"/>
  <c r="T48" i="21" s="1"/>
  <c r="AQ48" i="25"/>
  <c r="T49" i="21" s="1"/>
  <c r="AQ49" i="25"/>
  <c r="AQ50"/>
  <c r="AQ51"/>
  <c r="T52" i="21" s="1"/>
  <c r="AQ52" i="25"/>
  <c r="T53" i="21" s="1"/>
  <c r="AQ53" i="25"/>
  <c r="AQ54"/>
  <c r="AY7"/>
  <c r="T8" i="22" s="1"/>
  <c r="U8" s="1"/>
  <c r="AY13" i="25"/>
  <c r="T14" i="22" s="1"/>
  <c r="U14" s="1"/>
  <c r="AY19" i="25"/>
  <c r="T20" i="22" s="1"/>
  <c r="U20" s="1"/>
  <c r="AY21" i="25"/>
  <c r="T22" i="22" s="1"/>
  <c r="U22" s="1"/>
  <c r="AY27" i="25"/>
  <c r="T28" i="22" s="1"/>
  <c r="U28" s="1"/>
  <c r="AY29" i="25"/>
  <c r="T30" i="22" s="1"/>
  <c r="U30" s="1"/>
  <c r="AY35" i="25"/>
  <c r="T36" i="22" s="1"/>
  <c r="U36" s="1"/>
  <c r="AY37" i="25"/>
  <c r="T38" i="22" s="1"/>
  <c r="U38" s="1"/>
  <c r="AY41" i="25"/>
  <c r="T42" i="22" s="1"/>
  <c r="U42" s="1"/>
  <c r="AY42" i="25"/>
  <c r="T43" i="22" s="1"/>
  <c r="U43" s="1"/>
  <c r="AY43" i="25"/>
  <c r="AY44"/>
  <c r="AY45"/>
  <c r="AY46"/>
  <c r="AY47"/>
  <c r="AY48"/>
  <c r="AY49"/>
  <c r="AY50"/>
  <c r="AY51"/>
  <c r="AY52"/>
  <c r="AY53"/>
  <c r="AY54"/>
  <c r="AJ43" i="24"/>
  <c r="AJ44"/>
  <c r="AJ45"/>
  <c r="AJ46"/>
  <c r="AJ47"/>
  <c r="AJ48"/>
  <c r="AJ49"/>
  <c r="AJ50"/>
  <c r="AJ51"/>
  <c r="AJ52"/>
  <c r="AJ53"/>
  <c r="AJ54"/>
  <c r="AS45"/>
  <c r="AS46"/>
  <c r="AS47"/>
  <c r="AS48"/>
  <c r="AS49"/>
  <c r="AS50"/>
  <c r="AS51"/>
  <c r="AS52"/>
  <c r="AS53"/>
  <c r="AS54"/>
  <c r="BB42"/>
  <c r="BB43"/>
  <c r="BB44"/>
  <c r="BB45"/>
  <c r="BB46"/>
  <c r="BB47"/>
  <c r="BB48"/>
  <c r="BB49"/>
  <c r="BB50"/>
  <c r="BB51"/>
  <c r="BB52"/>
  <c r="BB53"/>
  <c r="BB54"/>
  <c r="AH48" i="11"/>
  <c r="AH49"/>
  <c r="AH50"/>
  <c r="AH51"/>
  <c r="AH52"/>
  <c r="AH53"/>
  <c r="AH54"/>
  <c r="AO43"/>
  <c r="AO44"/>
  <c r="AO45"/>
  <c r="AO46"/>
  <c r="AO47"/>
  <c r="AO48"/>
  <c r="AO49"/>
  <c r="AO50"/>
  <c r="AO51"/>
  <c r="AO52"/>
  <c r="AO53"/>
  <c r="AO54"/>
  <c r="AV42"/>
  <c r="AV43"/>
  <c r="AV44"/>
  <c r="AV45"/>
  <c r="AV46"/>
  <c r="AV47"/>
  <c r="AV48"/>
  <c r="AV49"/>
  <c r="AV50"/>
  <c r="AV51"/>
  <c r="AV52"/>
  <c r="AV53"/>
  <c r="AV54"/>
  <c r="AI44" i="9"/>
  <c r="AI45"/>
  <c r="AI46"/>
  <c r="AI47"/>
  <c r="AI48"/>
  <c r="AI49"/>
  <c r="AI50"/>
  <c r="AI51"/>
  <c r="AI52"/>
  <c r="AI53"/>
  <c r="AI54"/>
  <c r="AQ42"/>
  <c r="AQ43"/>
  <c r="AQ44"/>
  <c r="AQ45"/>
  <c r="AQ46"/>
  <c r="AQ47"/>
  <c r="AQ48"/>
  <c r="AQ49"/>
  <c r="AQ50"/>
  <c r="AQ51"/>
  <c r="AQ52"/>
  <c r="AQ53"/>
  <c r="AQ54"/>
  <c r="AY43"/>
  <c r="AY44"/>
  <c r="AY45"/>
  <c r="AY46"/>
  <c r="AY47"/>
  <c r="AY48"/>
  <c r="AY49"/>
  <c r="AY50"/>
  <c r="AY51"/>
  <c r="AY52"/>
  <c r="AY53"/>
  <c r="AY54"/>
  <c r="AI8" i="26"/>
  <c r="AI12"/>
  <c r="AI16"/>
  <c r="AI20"/>
  <c r="AI24"/>
  <c r="AI28"/>
  <c r="AI32"/>
  <c r="AI36"/>
  <c r="AI39"/>
  <c r="AI41"/>
  <c r="AI43"/>
  <c r="AI45"/>
  <c r="AI46"/>
  <c r="AI47"/>
  <c r="AI48"/>
  <c r="AI49"/>
  <c r="AI50"/>
  <c r="AI51"/>
  <c r="AI52"/>
  <c r="AI53"/>
  <c r="AI54"/>
  <c r="AQ9"/>
  <c r="H10" i="21" s="1"/>
  <c r="I10" s="1"/>
  <c r="AQ17" i="26"/>
  <c r="H18" i="21" s="1"/>
  <c r="I18" s="1"/>
  <c r="AQ25" i="26"/>
  <c r="H26" i="21" s="1"/>
  <c r="I26" s="1"/>
  <c r="AQ33" i="26"/>
  <c r="H34" i="21" s="1"/>
  <c r="I34" s="1"/>
  <c r="AQ40" i="26"/>
  <c r="H41" i="21" s="1"/>
  <c r="I41" s="1"/>
  <c r="AQ41" i="26"/>
  <c r="AQ42"/>
  <c r="AQ43"/>
  <c r="H44" i="21" s="1"/>
  <c r="AQ44" i="26"/>
  <c r="H45" i="21" s="1"/>
  <c r="AQ45" i="26"/>
  <c r="AQ46"/>
  <c r="AQ47"/>
  <c r="H48" i="21" s="1"/>
  <c r="AQ48" i="26"/>
  <c r="H49" i="21" s="1"/>
  <c r="AQ49" i="26"/>
  <c r="AQ50"/>
  <c r="AQ51"/>
  <c r="H52" i="21" s="1"/>
  <c r="AQ52" i="26"/>
  <c r="H53" i="21" s="1"/>
  <c r="AQ53" i="26"/>
  <c r="AQ54"/>
  <c r="AY40"/>
  <c r="H41" i="22" s="1"/>
  <c r="I41" s="1"/>
  <c r="AY41" i="26"/>
  <c r="AY42"/>
  <c r="AY43"/>
  <c r="AY44"/>
  <c r="AY45"/>
  <c r="AY46"/>
  <c r="AY47"/>
  <c r="AY48"/>
  <c r="AY49"/>
  <c r="AY50"/>
  <c r="AY51"/>
  <c r="AY52"/>
  <c r="AY53"/>
  <c r="AY54"/>
  <c r="AY55"/>
  <c r="H56" i="22" s="1"/>
  <c r="I56" s="1"/>
  <c r="AJ40" i="10"/>
  <c r="AJ41"/>
  <c r="AJ42"/>
  <c r="AJ43"/>
  <c r="AJ44"/>
  <c r="AJ45"/>
  <c r="AJ46"/>
  <c r="AJ47"/>
  <c r="AJ48"/>
  <c r="AJ49"/>
  <c r="AJ50"/>
  <c r="AJ51"/>
  <c r="AJ52"/>
  <c r="AJ53"/>
  <c r="AJ54"/>
  <c r="BB45"/>
  <c r="BB46"/>
  <c r="BB47"/>
  <c r="BB48"/>
  <c r="BB49"/>
  <c r="BB50"/>
  <c r="BB51"/>
  <c r="BB52"/>
  <c r="BB53"/>
  <c r="BB54"/>
  <c r="H41" i="25"/>
  <c r="T42" i="12" s="1"/>
  <c r="U42" s="1"/>
  <c r="H42" i="25"/>
  <c r="H45"/>
  <c r="T46" i="12" s="1"/>
  <c r="U46" s="1"/>
  <c r="H46" i="25"/>
  <c r="H47"/>
  <c r="H48"/>
  <c r="H49"/>
  <c r="H50"/>
  <c r="H51"/>
  <c r="H52"/>
  <c r="H53"/>
  <c r="H54"/>
  <c r="H55"/>
  <c r="N44"/>
  <c r="N45"/>
  <c r="N46"/>
  <c r="N47"/>
  <c r="N48"/>
  <c r="N49"/>
  <c r="N50"/>
  <c r="N51"/>
  <c r="N52"/>
  <c r="N53"/>
  <c r="N54"/>
  <c r="N55"/>
  <c r="T56" i="17" s="1"/>
  <c r="T10" i="25"/>
  <c r="T11" i="18" s="1"/>
  <c r="U11" s="1"/>
  <c r="T18" i="25"/>
  <c r="T19" i="18" s="1"/>
  <c r="U19" s="1"/>
  <c r="T26" i="25"/>
  <c r="T27" i="18" s="1"/>
  <c r="U27" s="1"/>
  <c r="T34" i="25"/>
  <c r="T35" i="18" s="1"/>
  <c r="U35" s="1"/>
  <c r="T40" i="25"/>
  <c r="T41" i="18" s="1"/>
  <c r="U41" s="1"/>
  <c r="T44" i="25"/>
  <c r="T45" i="18" s="1"/>
  <c r="U45" s="1"/>
  <c r="T48" i="25"/>
  <c r="T49" i="18" s="1"/>
  <c r="T50" i="25"/>
  <c r="T51"/>
  <c r="T52"/>
  <c r="T53"/>
  <c r="T54"/>
  <c r="Z10"/>
  <c r="T11" i="19" s="1"/>
  <c r="U11" s="1"/>
  <c r="Z18" i="25"/>
  <c r="T19" i="19" s="1"/>
  <c r="U19" s="1"/>
  <c r="Z21" i="25"/>
  <c r="T22" i="19" s="1"/>
  <c r="Z26" i="25"/>
  <c r="Z29"/>
  <c r="T30" i="19" s="1"/>
  <c r="U30" s="1"/>
  <c r="Z34" i="25"/>
  <c r="T35" i="19" s="1"/>
  <c r="U35" s="1"/>
  <c r="Z37" i="25"/>
  <c r="T38" i="19" s="1"/>
  <c r="U38" s="1"/>
  <c r="Z40" i="25"/>
  <c r="T41" i="19" s="1"/>
  <c r="U41" s="1"/>
  <c r="Z41" i="25"/>
  <c r="T42" i="19" s="1"/>
  <c r="U42" s="1"/>
  <c r="Z44" i="25"/>
  <c r="T45" i="19" s="1"/>
  <c r="U45" s="1"/>
  <c r="Z45" i="25"/>
  <c r="T46" i="19" s="1"/>
  <c r="U46" s="1"/>
  <c r="Z48" i="25"/>
  <c r="Z49"/>
  <c r="Z50"/>
  <c r="Z51"/>
  <c r="T52" i="19" s="1"/>
  <c r="Z52" i="25"/>
  <c r="Z53"/>
  <c r="Z54"/>
  <c r="N45" i="24"/>
  <c r="N46"/>
  <c r="N47"/>
  <c r="N48"/>
  <c r="N49"/>
  <c r="N50"/>
  <c r="N51"/>
  <c r="N52"/>
  <c r="N53"/>
  <c r="N54"/>
  <c r="T42"/>
  <c r="T43"/>
  <c r="H44" i="19" s="1"/>
  <c r="T44" i="24"/>
  <c r="H45" i="19" s="1"/>
  <c r="T45" i="24"/>
  <c r="T46"/>
  <c r="T47"/>
  <c r="H48" i="19" s="1"/>
  <c r="T48" i="24"/>
  <c r="H49" i="19" s="1"/>
  <c r="T49" i="24"/>
  <c r="T50"/>
  <c r="T51"/>
  <c r="H52" i="19" s="1"/>
  <c r="T52" i="24"/>
  <c r="H53" i="19" s="1"/>
  <c r="T53" i="24"/>
  <c r="T54"/>
  <c r="Z43"/>
  <c r="Z44"/>
  <c r="Z45"/>
  <c r="Z46"/>
  <c r="Z47"/>
  <c r="Z48"/>
  <c r="Z49"/>
  <c r="Z50"/>
  <c r="Z51"/>
  <c r="Z52"/>
  <c r="Z53"/>
  <c r="Z54"/>
  <c r="H45"/>
  <c r="H46"/>
  <c r="H47"/>
  <c r="H48"/>
  <c r="H49"/>
  <c r="H50"/>
  <c r="H51"/>
  <c r="H52"/>
  <c r="H53"/>
  <c r="H54"/>
  <c r="H40" i="11"/>
  <c r="H41"/>
  <c r="H42"/>
  <c r="H43"/>
  <c r="H44"/>
  <c r="H45"/>
  <c r="H46"/>
  <c r="H47"/>
  <c r="H48"/>
  <c r="H49"/>
  <c r="H50"/>
  <c r="H51"/>
  <c r="H52"/>
  <c r="H53"/>
  <c r="H54"/>
  <c r="N48"/>
  <c r="N49"/>
  <c r="N50"/>
  <c r="N51"/>
  <c r="N52"/>
  <c r="N53"/>
  <c r="N54"/>
  <c r="T43"/>
  <c r="T44"/>
  <c r="T45"/>
  <c r="T46"/>
  <c r="T47"/>
  <c r="T48"/>
  <c r="T49"/>
  <c r="T50"/>
  <c r="T51"/>
  <c r="T52"/>
  <c r="T53"/>
  <c r="T54"/>
  <c r="Z44"/>
  <c r="Z45"/>
  <c r="Z46"/>
  <c r="Z47"/>
  <c r="Z48"/>
  <c r="Z49"/>
  <c r="Z50"/>
  <c r="Z51"/>
  <c r="Z52"/>
  <c r="Z53"/>
  <c r="Z54"/>
  <c r="H43" i="9"/>
  <c r="H44"/>
  <c r="H45"/>
  <c r="H46"/>
  <c r="H47"/>
  <c r="H48"/>
  <c r="H49"/>
  <c r="H50"/>
  <c r="H51"/>
  <c r="H52"/>
  <c r="H53"/>
  <c r="H54"/>
  <c r="N46"/>
  <c r="N47"/>
  <c r="N48"/>
  <c r="N49"/>
  <c r="N50"/>
  <c r="N51"/>
  <c r="N52"/>
  <c r="N53"/>
  <c r="N54"/>
  <c r="T41"/>
  <c r="T42"/>
  <c r="T43"/>
  <c r="T44"/>
  <c r="T45"/>
  <c r="T46"/>
  <c r="T47"/>
  <c r="T48"/>
  <c r="T49"/>
  <c r="T50"/>
  <c r="T51"/>
  <c r="T52"/>
  <c r="T53"/>
  <c r="T54"/>
  <c r="Z47"/>
  <c r="Z48"/>
  <c r="Z49"/>
  <c r="Z50"/>
  <c r="Z51"/>
  <c r="Z52"/>
  <c r="Z53"/>
  <c r="Z54"/>
  <c r="H45" i="26"/>
  <c r="H46"/>
  <c r="H47"/>
  <c r="H48" i="12" s="1"/>
  <c r="I48" s="1"/>
  <c r="H48" i="26"/>
  <c r="H49"/>
  <c r="H50"/>
  <c r="H51"/>
  <c r="H52" i="12" s="1"/>
  <c r="I52" s="1"/>
  <c r="H52" i="26"/>
  <c r="H53"/>
  <c r="H54"/>
  <c r="H55"/>
  <c r="H56" i="12" s="1"/>
  <c r="I56" s="1"/>
  <c r="N13" i="26"/>
  <c r="H14" i="17" s="1"/>
  <c r="I14" s="1"/>
  <c r="N29" i="26"/>
  <c r="N40"/>
  <c r="H41" i="17" s="1"/>
  <c r="I41" s="1"/>
  <c r="N44" i="26"/>
  <c r="N45"/>
  <c r="N46"/>
  <c r="N47"/>
  <c r="H48" i="17" s="1"/>
  <c r="N48" i="26"/>
  <c r="N49"/>
  <c r="N50"/>
  <c r="N51"/>
  <c r="H52" i="17" s="1"/>
  <c r="N52" i="26"/>
  <c r="N53"/>
  <c r="N54"/>
  <c r="T48"/>
  <c r="T49"/>
  <c r="T50"/>
  <c r="T51"/>
  <c r="H52" i="18" s="1"/>
  <c r="T52" i="26"/>
  <c r="T53"/>
  <c r="T54"/>
  <c r="Z40"/>
  <c r="Z41"/>
  <c r="Z44"/>
  <c r="Z45"/>
  <c r="Z46"/>
  <c r="Z47"/>
  <c r="Z48"/>
  <c r="Z49"/>
  <c r="Z50"/>
  <c r="Z51"/>
  <c r="Z52"/>
  <c r="Z53"/>
  <c r="Z54"/>
  <c r="N47" i="10"/>
  <c r="N48"/>
  <c r="N49"/>
  <c r="N50"/>
  <c r="N51"/>
  <c r="N52"/>
  <c r="N53"/>
  <c r="N54"/>
  <c r="T43"/>
  <c r="T44"/>
  <c r="T45"/>
  <c r="T46"/>
  <c r="T47"/>
  <c r="T48"/>
  <c r="T49"/>
  <c r="T50"/>
  <c r="T51"/>
  <c r="T52"/>
  <c r="T53"/>
  <c r="T54"/>
  <c r="Z43"/>
  <c r="Z44"/>
  <c r="Z45"/>
  <c r="Z46"/>
  <c r="Z47"/>
  <c r="Z48"/>
  <c r="Z49"/>
  <c r="Z50"/>
  <c r="Z51"/>
  <c r="Z52"/>
  <c r="Z53"/>
  <c r="Z54"/>
  <c r="H45"/>
  <c r="H46"/>
  <c r="H47"/>
  <c r="H48"/>
  <c r="H49"/>
  <c r="H50"/>
  <c r="H51"/>
  <c r="H52"/>
  <c r="H53"/>
  <c r="H54"/>
  <c r="CJ2" i="23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"/>
  <c r="G6"/>
  <c r="G7"/>
  <c r="G8"/>
  <c r="G9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"/>
  <c r="BR2"/>
  <c r="AT2"/>
  <c r="V2"/>
  <c r="BN2"/>
  <c r="AQ2"/>
  <c r="Q2"/>
  <c r="BW9"/>
  <c r="BZ9" s="1"/>
  <c r="BW11"/>
  <c r="BZ11" s="1"/>
  <c r="BW17"/>
  <c r="BZ17" s="1"/>
  <c r="BW19"/>
  <c r="BZ19" s="1"/>
  <c r="BW25"/>
  <c r="BZ25" s="1"/>
  <c r="BW27"/>
  <c r="BZ27" s="1"/>
  <c r="BW33"/>
  <c r="BZ33" s="1"/>
  <c r="BW35"/>
  <c r="BZ35" s="1"/>
  <c r="BW39"/>
  <c r="BZ39" s="1"/>
  <c r="BW40"/>
  <c r="BW42"/>
  <c r="BZ42" s="1"/>
  <c r="BW43"/>
  <c r="BZ43" s="1"/>
  <c r="BW44"/>
  <c r="BZ44" s="1"/>
  <c r="BW45"/>
  <c r="BW46"/>
  <c r="BZ46" s="1"/>
  <c r="BW47"/>
  <c r="BW48"/>
  <c r="BZ48" s="1"/>
  <c r="BW49"/>
  <c r="BW50"/>
  <c r="BZ50" s="1"/>
  <c r="BW51"/>
  <c r="BZ51" s="1"/>
  <c r="BW52"/>
  <c r="BZ52" s="1"/>
  <c r="BW53"/>
  <c r="BV41"/>
  <c r="BV42"/>
  <c r="BY42" s="1"/>
  <c r="BV43"/>
  <c r="BV44"/>
  <c r="BV45"/>
  <c r="BV46"/>
  <c r="BV47"/>
  <c r="BV48"/>
  <c r="BV49"/>
  <c r="BV50"/>
  <c r="BY50" s="1"/>
  <c r="BV51"/>
  <c r="BV52"/>
  <c r="BV53"/>
  <c r="BY53" s="1"/>
  <c r="BU14"/>
  <c r="BU22"/>
  <c r="BU30"/>
  <c r="BU38"/>
  <c r="BU40"/>
  <c r="BU41"/>
  <c r="BU42"/>
  <c r="BU43"/>
  <c r="BU44"/>
  <c r="BY44" s="1"/>
  <c r="BU45"/>
  <c r="BU46"/>
  <c r="BU47"/>
  <c r="BY47" s="1"/>
  <c r="BU48"/>
  <c r="BY48" s="1"/>
  <c r="BU49"/>
  <c r="BU50"/>
  <c r="BU51"/>
  <c r="BU52"/>
  <c r="BY52" s="1"/>
  <c r="BU53"/>
  <c r="BU54"/>
  <c r="BT9"/>
  <c r="BT10"/>
  <c r="BT17"/>
  <c r="BT18"/>
  <c r="BT25"/>
  <c r="BT26"/>
  <c r="BT33"/>
  <c r="BT34"/>
  <c r="BT39"/>
  <c r="BT40"/>
  <c r="BT43"/>
  <c r="BT44"/>
  <c r="BT47"/>
  <c r="BT48"/>
  <c r="BT49"/>
  <c r="BT50"/>
  <c r="BT51"/>
  <c r="BT52"/>
  <c r="BT53"/>
  <c r="BS11"/>
  <c r="BS19"/>
  <c r="BS27"/>
  <c r="BS35"/>
  <c r="BS40"/>
  <c r="BS44"/>
  <c r="BS48"/>
  <c r="BS49"/>
  <c r="BS50"/>
  <c r="BS51"/>
  <c r="BS52"/>
  <c r="BS53"/>
  <c r="BR43"/>
  <c r="BR44"/>
  <c r="BR45"/>
  <c r="BR46"/>
  <c r="BR47"/>
  <c r="BR48"/>
  <c r="BR49"/>
  <c r="BR50"/>
  <c r="BR51"/>
  <c r="BR52"/>
  <c r="BR53"/>
  <c r="BQ40"/>
  <c r="BQ41"/>
  <c r="BQ44"/>
  <c r="BQ45"/>
  <c r="BQ46"/>
  <c r="BQ47"/>
  <c r="BQ48"/>
  <c r="BQ49"/>
  <c r="BQ50"/>
  <c r="BQ51"/>
  <c r="BQ52"/>
  <c r="BQ53"/>
  <c r="AA40"/>
  <c r="AD40" s="1"/>
  <c r="AA41"/>
  <c r="AA42"/>
  <c r="AD42" s="1"/>
  <c r="AA43"/>
  <c r="AD43" s="1"/>
  <c r="AA44"/>
  <c r="AD44" s="1"/>
  <c r="AA45"/>
  <c r="AA46"/>
  <c r="AD46" s="1"/>
  <c r="AA47"/>
  <c r="AD47" s="1"/>
  <c r="AA48"/>
  <c r="AD48" s="1"/>
  <c r="AA49"/>
  <c r="AA50"/>
  <c r="AD50" s="1"/>
  <c r="AA51"/>
  <c r="AD51" s="1"/>
  <c r="AA52"/>
  <c r="AD52" s="1"/>
  <c r="AA53"/>
  <c r="AA54"/>
  <c r="AD54" s="1"/>
  <c r="Z9"/>
  <c r="Z17"/>
  <c r="Z25"/>
  <c r="Z33"/>
  <c r="Z39"/>
  <c r="Z40"/>
  <c r="Z41"/>
  <c r="Z42"/>
  <c r="Z43"/>
  <c r="Z44"/>
  <c r="Z45"/>
  <c r="Z46"/>
  <c r="Z47"/>
  <c r="Z48"/>
  <c r="Z49"/>
  <c r="Z50"/>
  <c r="Z51"/>
  <c r="Z52"/>
  <c r="Z53"/>
  <c r="Y6"/>
  <c r="Y10"/>
  <c r="Y14"/>
  <c r="Y18"/>
  <c r="Y22"/>
  <c r="Y26"/>
  <c r="Y30"/>
  <c r="Y34"/>
  <c r="Y38"/>
  <c r="Y40"/>
  <c r="Y42"/>
  <c r="Y44"/>
  <c r="Y45"/>
  <c r="Y46"/>
  <c r="Y47"/>
  <c r="Y48"/>
  <c r="Y49"/>
  <c r="Y50"/>
  <c r="Y51"/>
  <c r="Y52"/>
  <c r="Y53"/>
  <c r="X40"/>
  <c r="X41"/>
  <c r="X44"/>
  <c r="X45"/>
  <c r="X46"/>
  <c r="X47"/>
  <c r="X48"/>
  <c r="X49"/>
  <c r="X50"/>
  <c r="X51"/>
  <c r="X52"/>
  <c r="X53"/>
  <c r="W47"/>
  <c r="W48"/>
  <c r="W49"/>
  <c r="W50"/>
  <c r="W51"/>
  <c r="W52"/>
  <c r="W53"/>
  <c r="W54"/>
  <c r="V13"/>
  <c r="V29"/>
  <c r="V39"/>
  <c r="V43"/>
  <c r="V44"/>
  <c r="V45"/>
  <c r="V46"/>
  <c r="V47"/>
  <c r="V48"/>
  <c r="V49"/>
  <c r="V50"/>
  <c r="V51"/>
  <c r="V52"/>
  <c r="V53"/>
  <c r="U44"/>
  <c r="U45"/>
  <c r="U46"/>
  <c r="U47"/>
  <c r="U48"/>
  <c r="U49"/>
  <c r="U50"/>
  <c r="U51"/>
  <c r="U52"/>
  <c r="U53"/>
  <c r="BZ53"/>
  <c r="BZ49"/>
  <c r="BZ47"/>
  <c r="BZ45"/>
  <c r="BZ40"/>
  <c r="AD53"/>
  <c r="AD49"/>
  <c r="AD45"/>
  <c r="AD41"/>
  <c r="T44" i="22"/>
  <c r="T45"/>
  <c r="T46"/>
  <c r="T47"/>
  <c r="T48"/>
  <c r="T49"/>
  <c r="T50"/>
  <c r="T51"/>
  <c r="T52"/>
  <c r="T53"/>
  <c r="T54"/>
  <c r="T55"/>
  <c r="S9"/>
  <c r="S15"/>
  <c r="S21"/>
  <c r="S23"/>
  <c r="S29"/>
  <c r="S31"/>
  <c r="S37"/>
  <c r="S39"/>
  <c r="S42"/>
  <c r="S43"/>
  <c r="S44"/>
  <c r="S45"/>
  <c r="S46"/>
  <c r="S47"/>
  <c r="S48"/>
  <c r="S49"/>
  <c r="S50"/>
  <c r="S51"/>
  <c r="S52"/>
  <c r="S53"/>
  <c r="S54"/>
  <c r="S55"/>
  <c r="H42"/>
  <c r="I42" s="1"/>
  <c r="H43"/>
  <c r="I43" s="1"/>
  <c r="H44"/>
  <c r="I44" s="1"/>
  <c r="H45"/>
  <c r="I45" s="1"/>
  <c r="H46"/>
  <c r="I46" s="1"/>
  <c r="H47"/>
  <c r="H48"/>
  <c r="I48" s="1"/>
  <c r="H49"/>
  <c r="I49" s="1"/>
  <c r="H50"/>
  <c r="H51"/>
  <c r="H52"/>
  <c r="H53"/>
  <c r="I53" s="1"/>
  <c r="H54"/>
  <c r="I54" s="1"/>
  <c r="H55"/>
  <c r="I55" s="1"/>
  <c r="G42"/>
  <c r="G43"/>
  <c r="G44"/>
  <c r="G45"/>
  <c r="G46"/>
  <c r="G47"/>
  <c r="G48"/>
  <c r="G49"/>
  <c r="G50"/>
  <c r="G51"/>
  <c r="G52"/>
  <c r="G53"/>
  <c r="G54"/>
  <c r="G55"/>
  <c r="T43" i="21"/>
  <c r="T46"/>
  <c r="T47"/>
  <c r="T50"/>
  <c r="T51"/>
  <c r="T54"/>
  <c r="T55"/>
  <c r="S43"/>
  <c r="S44"/>
  <c r="S45"/>
  <c r="S46"/>
  <c r="S47"/>
  <c r="S48"/>
  <c r="S49"/>
  <c r="S50"/>
  <c r="S51"/>
  <c r="S52"/>
  <c r="S53"/>
  <c r="S54"/>
  <c r="S55"/>
  <c r="H42"/>
  <c r="H43"/>
  <c r="H46"/>
  <c r="H47"/>
  <c r="H50"/>
  <c r="H51"/>
  <c r="H54"/>
  <c r="H55"/>
  <c r="G8"/>
  <c r="G16"/>
  <c r="G24"/>
  <c r="G32"/>
  <c r="G40"/>
  <c r="G42"/>
  <c r="G43"/>
  <c r="G44"/>
  <c r="G45"/>
  <c r="G46"/>
  <c r="G47"/>
  <c r="G48"/>
  <c r="G49"/>
  <c r="G50"/>
  <c r="G51"/>
  <c r="G52"/>
  <c r="G53"/>
  <c r="G54"/>
  <c r="G55"/>
  <c r="T42" i="20"/>
  <c r="U42" s="1"/>
  <c r="T43"/>
  <c r="U43" s="1"/>
  <c r="T45"/>
  <c r="U45" s="1"/>
  <c r="T46"/>
  <c r="U46" s="1"/>
  <c r="T47"/>
  <c r="U47" s="1"/>
  <c r="T49"/>
  <c r="T50"/>
  <c r="U50" s="1"/>
  <c r="T51"/>
  <c r="U51" s="1"/>
  <c r="T53"/>
  <c r="U53" s="1"/>
  <c r="T54"/>
  <c r="U54" s="1"/>
  <c r="T55"/>
  <c r="U55" s="1"/>
  <c r="S18"/>
  <c r="S26"/>
  <c r="S34"/>
  <c r="S40"/>
  <c r="S42"/>
  <c r="S43"/>
  <c r="S44"/>
  <c r="S45"/>
  <c r="S46"/>
  <c r="S47"/>
  <c r="S48"/>
  <c r="S49"/>
  <c r="S50"/>
  <c r="S51"/>
  <c r="S52"/>
  <c r="S53"/>
  <c r="S54"/>
  <c r="S55"/>
  <c r="S56"/>
  <c r="H9"/>
  <c r="I9" s="1"/>
  <c r="H13"/>
  <c r="I13" s="1"/>
  <c r="H17"/>
  <c r="I17" s="1"/>
  <c r="H21"/>
  <c r="I21" s="1"/>
  <c r="H25"/>
  <c r="I25" s="1"/>
  <c r="H29"/>
  <c r="I29" s="1"/>
  <c r="H33"/>
  <c r="I33" s="1"/>
  <c r="H37"/>
  <c r="I37" s="1"/>
  <c r="H40"/>
  <c r="I40" s="1"/>
  <c r="H42"/>
  <c r="H44"/>
  <c r="H46"/>
  <c r="I46" s="1"/>
  <c r="H47"/>
  <c r="I47" s="1"/>
  <c r="H48"/>
  <c r="H49"/>
  <c r="I49" s="1"/>
  <c r="H50"/>
  <c r="H51"/>
  <c r="I51" s="1"/>
  <c r="H52"/>
  <c r="H53"/>
  <c r="I53" s="1"/>
  <c r="H54"/>
  <c r="I54" s="1"/>
  <c r="H55"/>
  <c r="I55" s="1"/>
  <c r="G10"/>
  <c r="G14"/>
  <c r="G18"/>
  <c r="G22"/>
  <c r="G26"/>
  <c r="G30"/>
  <c r="G34"/>
  <c r="G38"/>
  <c r="G41"/>
  <c r="G43"/>
  <c r="G45"/>
  <c r="G46"/>
  <c r="G47"/>
  <c r="G48"/>
  <c r="G49"/>
  <c r="G50"/>
  <c r="G51"/>
  <c r="G52"/>
  <c r="G53"/>
  <c r="G54"/>
  <c r="G55"/>
  <c r="T27" i="19"/>
  <c r="U27" s="1"/>
  <c r="T49"/>
  <c r="T50"/>
  <c r="T51"/>
  <c r="T53"/>
  <c r="T54"/>
  <c r="T55"/>
  <c r="S13"/>
  <c r="S14"/>
  <c r="S21"/>
  <c r="S22"/>
  <c r="S29"/>
  <c r="S30"/>
  <c r="S37"/>
  <c r="S38"/>
  <c r="S42"/>
  <c r="S43"/>
  <c r="S46"/>
  <c r="S47"/>
  <c r="S50"/>
  <c r="S51"/>
  <c r="S52"/>
  <c r="S53"/>
  <c r="S54"/>
  <c r="S55"/>
  <c r="G42"/>
  <c r="G43"/>
  <c r="G46"/>
  <c r="G47"/>
  <c r="G48"/>
  <c r="G49"/>
  <c r="G50"/>
  <c r="G51"/>
  <c r="G52"/>
  <c r="G53"/>
  <c r="G54"/>
  <c r="G55"/>
  <c r="H55"/>
  <c r="H54"/>
  <c r="H51"/>
  <c r="H50"/>
  <c r="H47"/>
  <c r="H46"/>
  <c r="H43"/>
  <c r="T51" i="18"/>
  <c r="T52"/>
  <c r="T53"/>
  <c r="T54"/>
  <c r="T55"/>
  <c r="S13"/>
  <c r="S21"/>
  <c r="S29"/>
  <c r="S37"/>
  <c r="S42"/>
  <c r="S46"/>
  <c r="S50"/>
  <c r="S51"/>
  <c r="S52"/>
  <c r="S53"/>
  <c r="S54"/>
  <c r="S55"/>
  <c r="H49"/>
  <c r="H50"/>
  <c r="H51"/>
  <c r="H53"/>
  <c r="H54"/>
  <c r="H55"/>
  <c r="G49"/>
  <c r="G50"/>
  <c r="G51"/>
  <c r="G52"/>
  <c r="G53"/>
  <c r="G54"/>
  <c r="G55"/>
  <c r="G7"/>
  <c r="T45" i="17"/>
  <c r="T46"/>
  <c r="T47"/>
  <c r="T48"/>
  <c r="T49"/>
  <c r="T50"/>
  <c r="T51"/>
  <c r="T52"/>
  <c r="T53"/>
  <c r="T54"/>
  <c r="T55"/>
  <c r="S45"/>
  <c r="S46"/>
  <c r="S47"/>
  <c r="S48"/>
  <c r="S49"/>
  <c r="S50"/>
  <c r="S51"/>
  <c r="S52"/>
  <c r="S53"/>
  <c r="S54"/>
  <c r="S55"/>
  <c r="H30"/>
  <c r="I30" s="1"/>
  <c r="H45"/>
  <c r="H46"/>
  <c r="H47"/>
  <c r="H49"/>
  <c r="H50"/>
  <c r="H51"/>
  <c r="H53"/>
  <c r="H54"/>
  <c r="H55"/>
  <c r="G20"/>
  <c r="G36"/>
  <c r="G43"/>
  <c r="G45"/>
  <c r="G46"/>
  <c r="G47"/>
  <c r="G48"/>
  <c r="G49"/>
  <c r="G50"/>
  <c r="G51"/>
  <c r="G52"/>
  <c r="G53"/>
  <c r="G54"/>
  <c r="G55"/>
  <c r="T43" i="12"/>
  <c r="U43" s="1"/>
  <c r="T47"/>
  <c r="U47" s="1"/>
  <c r="T48"/>
  <c r="U48" s="1"/>
  <c r="T49"/>
  <c r="U49" s="1"/>
  <c r="T50"/>
  <c r="U50" s="1"/>
  <c r="T51"/>
  <c r="U51" s="1"/>
  <c r="T52"/>
  <c r="U52" s="1"/>
  <c r="T53"/>
  <c r="U53" s="1"/>
  <c r="T54"/>
  <c r="U54" s="1"/>
  <c r="T55"/>
  <c r="U55" s="1"/>
  <c r="T56"/>
  <c r="U56" s="1"/>
  <c r="S42"/>
  <c r="S43"/>
  <c r="S46"/>
  <c r="S47"/>
  <c r="S48"/>
  <c r="S49"/>
  <c r="S50"/>
  <c r="S51"/>
  <c r="S52"/>
  <c r="S53"/>
  <c r="S54"/>
  <c r="S55"/>
  <c r="H46"/>
  <c r="I46" s="1"/>
  <c r="H47"/>
  <c r="I47" s="1"/>
  <c r="H49"/>
  <c r="I49" s="1"/>
  <c r="H50"/>
  <c r="I50" s="1"/>
  <c r="H51"/>
  <c r="I51" s="1"/>
  <c r="H53"/>
  <c r="I53" s="1"/>
  <c r="H54"/>
  <c r="I54" s="1"/>
  <c r="H55"/>
  <c r="I55" s="1"/>
  <c r="G46"/>
  <c r="G47"/>
  <c r="G48"/>
  <c r="G49"/>
  <c r="G50"/>
  <c r="G51"/>
  <c r="G52"/>
  <c r="G53"/>
  <c r="G54"/>
  <c r="G55"/>
  <c r="AX6" i="26"/>
  <c r="AA5" i="23" s="1"/>
  <c r="AD5" s="1"/>
  <c r="AX55" i="26"/>
  <c r="G56" i="22" s="1"/>
  <c r="AP55" i="26"/>
  <c r="AH55"/>
  <c r="AI55" s="1"/>
  <c r="H56" i="20" s="1"/>
  <c r="I56" s="1"/>
  <c r="Y55" i="26"/>
  <c r="Z55" s="1"/>
  <c r="S55"/>
  <c r="T55" s="1"/>
  <c r="H56" i="18" s="1"/>
  <c r="I56" s="1"/>
  <c r="M55" i="26"/>
  <c r="V54" i="23" s="1"/>
  <c r="G55" i="26"/>
  <c r="U54" i="23" s="1"/>
  <c r="B55" i="26"/>
  <c r="A55" s="1"/>
  <c r="AX54"/>
  <c r="AP54"/>
  <c r="AH54"/>
  <c r="Y54"/>
  <c r="S54"/>
  <c r="M54"/>
  <c r="G54"/>
  <c r="AA54" s="1"/>
  <c r="B54"/>
  <c r="A54" s="1"/>
  <c r="AX53"/>
  <c r="AP53"/>
  <c r="AZ53" s="1"/>
  <c r="AH53"/>
  <c r="Y53"/>
  <c r="S53"/>
  <c r="M53"/>
  <c r="G53"/>
  <c r="AA53" s="1"/>
  <c r="B53"/>
  <c r="A53" s="1"/>
  <c r="AX52"/>
  <c r="AP52"/>
  <c r="AH52"/>
  <c r="Y52"/>
  <c r="S52"/>
  <c r="M52"/>
  <c r="G52"/>
  <c r="AA52" s="1"/>
  <c r="B52"/>
  <c r="A52" s="1"/>
  <c r="AX51"/>
  <c r="AP51"/>
  <c r="AZ51" s="1"/>
  <c r="AH51"/>
  <c r="Y51"/>
  <c r="S51"/>
  <c r="M51"/>
  <c r="G51"/>
  <c r="AA51" s="1"/>
  <c r="B51"/>
  <c r="A51" s="1"/>
  <c r="AX50"/>
  <c r="AP50"/>
  <c r="AH50"/>
  <c r="Y50"/>
  <c r="S50"/>
  <c r="M50"/>
  <c r="G50"/>
  <c r="AA50" s="1"/>
  <c r="B50"/>
  <c r="A50" s="1"/>
  <c r="AX49"/>
  <c r="AP49"/>
  <c r="AZ49" s="1"/>
  <c r="AH49"/>
  <c r="Y49"/>
  <c r="S49"/>
  <c r="M49"/>
  <c r="G49"/>
  <c r="AA49" s="1"/>
  <c r="B49"/>
  <c r="A49" s="1"/>
  <c r="AX48"/>
  <c r="AP48"/>
  <c r="AH48"/>
  <c r="Y48"/>
  <c r="S48"/>
  <c r="M48"/>
  <c r="G48"/>
  <c r="AA48" s="1"/>
  <c r="B48"/>
  <c r="A48" s="1"/>
  <c r="AX47"/>
  <c r="AP47"/>
  <c r="AH47"/>
  <c r="Y47"/>
  <c r="S47"/>
  <c r="G48" i="18" s="1"/>
  <c r="M47" i="26"/>
  <c r="G47"/>
  <c r="B47"/>
  <c r="A47" s="1"/>
  <c r="AX46"/>
  <c r="AP46"/>
  <c r="AH46"/>
  <c r="Y46"/>
  <c r="S46"/>
  <c r="T46" s="1"/>
  <c r="H47" i="18" s="1"/>
  <c r="M46" i="26"/>
  <c r="G46"/>
  <c r="B46"/>
  <c r="A46" s="1"/>
  <c r="AX45"/>
  <c r="AP45"/>
  <c r="AH45"/>
  <c r="Y45"/>
  <c r="S45"/>
  <c r="G46" i="18" s="1"/>
  <c r="M45" i="26"/>
  <c r="G45"/>
  <c r="B45"/>
  <c r="A45" s="1"/>
  <c r="AX44"/>
  <c r="AP44"/>
  <c r="AH44"/>
  <c r="Y43" i="23" s="1"/>
  <c r="Y44" i="26"/>
  <c r="X43" i="23" s="1"/>
  <c r="S44" i="26"/>
  <c r="W43" i="23" s="1"/>
  <c r="M44" i="26"/>
  <c r="G44"/>
  <c r="B44"/>
  <c r="A44" s="1"/>
  <c r="AX43"/>
  <c r="AP43"/>
  <c r="AH43"/>
  <c r="G44" i="20" s="1"/>
  <c r="Y43" i="26"/>
  <c r="Z43" s="1"/>
  <c r="S43"/>
  <c r="W42" i="23" s="1"/>
  <c r="M43" i="26"/>
  <c r="N43" s="1"/>
  <c r="H44" i="17" s="1"/>
  <c r="I44" s="1"/>
  <c r="G43" i="26"/>
  <c r="B43"/>
  <c r="A43" s="1"/>
  <c r="AX42"/>
  <c r="AP42"/>
  <c r="AH42"/>
  <c r="AI42" s="1"/>
  <c r="H43" i="20" s="1"/>
  <c r="Y42" i="26"/>
  <c r="Z42" s="1"/>
  <c r="S42"/>
  <c r="T42" s="1"/>
  <c r="H43" i="18" s="1"/>
  <c r="I43" s="1"/>
  <c r="M42" i="26"/>
  <c r="N42" s="1"/>
  <c r="H43" i="17" s="1"/>
  <c r="I43" s="1"/>
  <c r="G42" i="26"/>
  <c r="B42"/>
  <c r="A42" s="1"/>
  <c r="AX41"/>
  <c r="AP41"/>
  <c r="AH41"/>
  <c r="G42" i="20" s="1"/>
  <c r="Y41" i="26"/>
  <c r="S41"/>
  <c r="G42" i="18" s="1"/>
  <c r="M41" i="26"/>
  <c r="G42" i="17" s="1"/>
  <c r="G41" i="26"/>
  <c r="B41"/>
  <c r="AX40"/>
  <c r="AA39" i="23" s="1"/>
  <c r="AD39" s="1"/>
  <c r="AP40" i="26"/>
  <c r="G41" i="21" s="1"/>
  <c r="AH40" i="26"/>
  <c r="Y39" i="23" s="1"/>
  <c r="Y40" i="26"/>
  <c r="X39" i="23" s="1"/>
  <c r="S40" i="26"/>
  <c r="W39" i="23" s="1"/>
  <c r="M40" i="26"/>
  <c r="G41" i="17" s="1"/>
  <c r="G40" i="26"/>
  <c r="B40"/>
  <c r="AX39"/>
  <c r="AY39" s="1"/>
  <c r="H40" i="22" s="1"/>
  <c r="I40" s="1"/>
  <c r="AP39" i="26"/>
  <c r="AQ39" s="1"/>
  <c r="H40" i="21" s="1"/>
  <c r="I40" s="1"/>
  <c r="AH39" i="26"/>
  <c r="G40" i="20" s="1"/>
  <c r="Y39" i="26"/>
  <c r="Z39" s="1"/>
  <c r="S39"/>
  <c r="G40" i="18" s="1"/>
  <c r="M39" i="26"/>
  <c r="N39" s="1"/>
  <c r="H40" i="17" s="1"/>
  <c r="I40" s="1"/>
  <c r="G39" i="26"/>
  <c r="B39"/>
  <c r="AX38"/>
  <c r="AY38" s="1"/>
  <c r="H39" i="22" s="1"/>
  <c r="I39" s="1"/>
  <c r="AP38" i="26"/>
  <c r="G39" i="21" s="1"/>
  <c r="AH38" i="26"/>
  <c r="Y37" i="23" s="1"/>
  <c r="Y38" i="26"/>
  <c r="Z38" s="1"/>
  <c r="S38"/>
  <c r="T38" s="1"/>
  <c r="H39" i="18" s="1"/>
  <c r="I39" s="1"/>
  <c r="M38" i="26"/>
  <c r="G39" i="17" s="1"/>
  <c r="G38" i="26"/>
  <c r="U37" i="23" s="1"/>
  <c r="B38" i="26"/>
  <c r="AX37"/>
  <c r="AY37" s="1"/>
  <c r="H38" i="22" s="1"/>
  <c r="I38" s="1"/>
  <c r="AP37" i="26"/>
  <c r="Z36" i="23" s="1"/>
  <c r="AH37" i="26"/>
  <c r="AI37" s="1"/>
  <c r="H38" i="20" s="1"/>
  <c r="I38" s="1"/>
  <c r="Y37" i="26"/>
  <c r="Z37" s="1"/>
  <c r="S37"/>
  <c r="T37" s="1"/>
  <c r="H38" i="18" s="1"/>
  <c r="I38" s="1"/>
  <c r="M37" i="26"/>
  <c r="V36" i="23" s="1"/>
  <c r="G37" i="26"/>
  <c r="G38" i="12" s="1"/>
  <c r="B37" i="26"/>
  <c r="AX36"/>
  <c r="AA35" i="23" s="1"/>
  <c r="AD35" s="1"/>
  <c r="AP36" i="26"/>
  <c r="AQ36" s="1"/>
  <c r="H37" i="21" s="1"/>
  <c r="I37" s="1"/>
  <c r="AH36" i="26"/>
  <c r="Y35" i="23" s="1"/>
  <c r="Y36" i="26"/>
  <c r="Z36" s="1"/>
  <c r="S36"/>
  <c r="W35" i="23" s="1"/>
  <c r="M36" i="26"/>
  <c r="N36" s="1"/>
  <c r="H37" i="17" s="1"/>
  <c r="G36" i="26"/>
  <c r="B36"/>
  <c r="AX35"/>
  <c r="AY35" s="1"/>
  <c r="H36" i="22" s="1"/>
  <c r="AP35" i="26"/>
  <c r="Z34" i="23" s="1"/>
  <c r="AH35" i="26"/>
  <c r="AI35" s="1"/>
  <c r="H36" i="20" s="1"/>
  <c r="I36" s="1"/>
  <c r="Y35" i="26"/>
  <c r="X34" i="23" s="1"/>
  <c r="S35" i="26"/>
  <c r="T35" s="1"/>
  <c r="H36" i="18" s="1"/>
  <c r="I36" s="1"/>
  <c r="M35" i="26"/>
  <c r="N35" s="1"/>
  <c r="H36" i="17" s="1"/>
  <c r="I36" s="1"/>
  <c r="G35" i="26"/>
  <c r="H35" s="1"/>
  <c r="H36" i="12" s="1"/>
  <c r="I36" s="1"/>
  <c r="B35" i="26"/>
  <c r="AX34"/>
  <c r="AY34" s="1"/>
  <c r="H35" i="22" s="1"/>
  <c r="I35" s="1"/>
  <c r="AP34" i="26"/>
  <c r="G35" i="21" s="1"/>
  <c r="AH34" i="26"/>
  <c r="Y33" i="23" s="1"/>
  <c r="Y34" i="26"/>
  <c r="Z34" s="1"/>
  <c r="S34"/>
  <c r="T34" s="1"/>
  <c r="H35" i="18" s="1"/>
  <c r="I35" s="1"/>
  <c r="M34" i="26"/>
  <c r="G35" i="17" s="1"/>
  <c r="G34" i="26"/>
  <c r="U33" i="23" s="1"/>
  <c r="B34" i="26"/>
  <c r="AX33"/>
  <c r="AY33" s="1"/>
  <c r="H34" i="22" s="1"/>
  <c r="AP33" i="26"/>
  <c r="Z32" i="23" s="1"/>
  <c r="AH33" i="26"/>
  <c r="AI33" s="1"/>
  <c r="H34" i="20" s="1"/>
  <c r="I34" s="1"/>
  <c r="Y33" i="26"/>
  <c r="Z33" s="1"/>
  <c r="S33"/>
  <c r="T33" s="1"/>
  <c r="H34" i="18" s="1"/>
  <c r="I34" s="1"/>
  <c r="M33" i="26"/>
  <c r="V32" i="23" s="1"/>
  <c r="G33" i="26"/>
  <c r="G34" i="12" s="1"/>
  <c r="B33" i="26"/>
  <c r="AX32"/>
  <c r="AA31" i="23" s="1"/>
  <c r="AD31" s="1"/>
  <c r="AP32" i="26"/>
  <c r="AQ32" s="1"/>
  <c r="H33" i="21" s="1"/>
  <c r="I33" s="1"/>
  <c r="AH32" i="26"/>
  <c r="Y31" i="23" s="1"/>
  <c r="Y32" i="26"/>
  <c r="Z32" s="1"/>
  <c r="S32"/>
  <c r="W31" i="23" s="1"/>
  <c r="M32" i="26"/>
  <c r="N32" s="1"/>
  <c r="H33" i="17" s="1"/>
  <c r="I33" s="1"/>
  <c r="G32" i="26"/>
  <c r="B32"/>
  <c r="AX31"/>
  <c r="AY31" s="1"/>
  <c r="H32" i="22" s="1"/>
  <c r="AP31" i="26"/>
  <c r="Z30" i="23" s="1"/>
  <c r="AH31" i="26"/>
  <c r="AI31" s="1"/>
  <c r="H32" i="20" s="1"/>
  <c r="I32" s="1"/>
  <c r="Y31" i="26"/>
  <c r="X30" i="23" s="1"/>
  <c r="S31" i="26"/>
  <c r="T31" s="1"/>
  <c r="H32" i="18" s="1"/>
  <c r="I32" s="1"/>
  <c r="M31" i="26"/>
  <c r="V30" i="23" s="1"/>
  <c r="G31" i="26"/>
  <c r="U30" i="23" s="1"/>
  <c r="B31" i="26"/>
  <c r="AX30"/>
  <c r="AY30" s="1"/>
  <c r="H31" i="22" s="1"/>
  <c r="I31" s="1"/>
  <c r="AP30" i="26"/>
  <c r="G31" i="21" s="1"/>
  <c r="AH30" i="26"/>
  <c r="Y29" i="23" s="1"/>
  <c r="Y30" i="26"/>
  <c r="Z30" s="1"/>
  <c r="S30"/>
  <c r="T30" s="1"/>
  <c r="H31" i="18" s="1"/>
  <c r="I31" s="1"/>
  <c r="M30" i="26"/>
  <c r="G31" i="17" s="1"/>
  <c r="G30" i="26"/>
  <c r="U29" i="23" s="1"/>
  <c r="B30" i="26"/>
  <c r="AX29"/>
  <c r="AY29" s="1"/>
  <c r="H30" i="22" s="1"/>
  <c r="I30" s="1"/>
  <c r="AP29" i="26"/>
  <c r="Z28" i="23" s="1"/>
  <c r="AH29" i="26"/>
  <c r="AI29" s="1"/>
  <c r="H30" i="20" s="1"/>
  <c r="I30" s="1"/>
  <c r="Y29" i="26"/>
  <c r="Z29" s="1"/>
  <c r="S29"/>
  <c r="T29" s="1"/>
  <c r="H30" i="18" s="1"/>
  <c r="I30" s="1"/>
  <c r="M29" i="26"/>
  <c r="V28" i="23" s="1"/>
  <c r="G29" i="26"/>
  <c r="G30" i="12" s="1"/>
  <c r="B29" i="26"/>
  <c r="AX28"/>
  <c r="AA27" i="23" s="1"/>
  <c r="AD27" s="1"/>
  <c r="AP28" i="26"/>
  <c r="AQ28" s="1"/>
  <c r="H29" i="21" s="1"/>
  <c r="I29" s="1"/>
  <c r="AH28" i="26"/>
  <c r="Y27" i="23" s="1"/>
  <c r="Y28" i="26"/>
  <c r="Z28" s="1"/>
  <c r="S28"/>
  <c r="W27" i="23" s="1"/>
  <c r="M28" i="26"/>
  <c r="N28" s="1"/>
  <c r="H29" i="17" s="1"/>
  <c r="G28" i="26"/>
  <c r="B28"/>
  <c r="AX27"/>
  <c r="AY27" s="1"/>
  <c r="H28" i="22" s="1"/>
  <c r="I28" s="1"/>
  <c r="AP27" i="26"/>
  <c r="Z26" i="23" s="1"/>
  <c r="AH27" i="26"/>
  <c r="AI27" s="1"/>
  <c r="H28" i="20" s="1"/>
  <c r="I28" s="1"/>
  <c r="Y27" i="26"/>
  <c r="X26" i="23" s="1"/>
  <c r="S27" i="26"/>
  <c r="T27" s="1"/>
  <c r="H28" i="18" s="1"/>
  <c r="I28" s="1"/>
  <c r="M27" i="26"/>
  <c r="N27" s="1"/>
  <c r="H28" i="17" s="1"/>
  <c r="G27" i="26"/>
  <c r="H27" s="1"/>
  <c r="H28" i="12" s="1"/>
  <c r="I28" s="1"/>
  <c r="B27" i="26"/>
  <c r="AX26"/>
  <c r="AY26" s="1"/>
  <c r="H27" i="22" s="1"/>
  <c r="I27" s="1"/>
  <c r="AP26" i="26"/>
  <c r="G27" i="21" s="1"/>
  <c r="AH26" i="26"/>
  <c r="Y25" i="23" s="1"/>
  <c r="Y26" i="26"/>
  <c r="Z26" s="1"/>
  <c r="S26"/>
  <c r="T26" s="1"/>
  <c r="H27" i="18" s="1"/>
  <c r="I27" s="1"/>
  <c r="M26" i="26"/>
  <c r="G27" i="17" s="1"/>
  <c r="G26" i="26"/>
  <c r="U25" i="23" s="1"/>
  <c r="B26" i="26"/>
  <c r="AX25"/>
  <c r="AY25" s="1"/>
  <c r="H26" i="22" s="1"/>
  <c r="I26" s="1"/>
  <c r="AP25" i="26"/>
  <c r="Z24" i="23" s="1"/>
  <c r="AH25" i="26"/>
  <c r="AI25" s="1"/>
  <c r="H26" i="20" s="1"/>
  <c r="I26" s="1"/>
  <c r="Y25" i="26"/>
  <c r="Z25" s="1"/>
  <c r="S25"/>
  <c r="W24" i="23" s="1"/>
  <c r="M25" i="26"/>
  <c r="V24" i="23" s="1"/>
  <c r="G25" i="26"/>
  <c r="G26" i="12" s="1"/>
  <c r="B25" i="26"/>
  <c r="AX24"/>
  <c r="AA23" i="23" s="1"/>
  <c r="AD23" s="1"/>
  <c r="AP24" i="26"/>
  <c r="AQ24" s="1"/>
  <c r="H25" i="21" s="1"/>
  <c r="I25" s="1"/>
  <c r="AH24" i="26"/>
  <c r="Y23" i="23" s="1"/>
  <c r="Y24" i="26"/>
  <c r="Z24" s="1"/>
  <c r="S24"/>
  <c r="W23" i="23" s="1"/>
  <c r="M24" i="26"/>
  <c r="N24" s="1"/>
  <c r="H25" i="17" s="1"/>
  <c r="I25" s="1"/>
  <c r="G24" i="26"/>
  <c r="B24"/>
  <c r="AX23"/>
  <c r="AY23" s="1"/>
  <c r="H24" i="22" s="1"/>
  <c r="I24" s="1"/>
  <c r="AP23" i="26"/>
  <c r="Z22" i="23" s="1"/>
  <c r="AH23" i="26"/>
  <c r="AI23" s="1"/>
  <c r="H24" i="20" s="1"/>
  <c r="I24" s="1"/>
  <c r="Y23" i="26"/>
  <c r="X22" i="23" s="1"/>
  <c r="S23" i="26"/>
  <c r="T23" s="1"/>
  <c r="H24" i="18" s="1"/>
  <c r="I24" s="1"/>
  <c r="M23" i="26"/>
  <c r="V22" i="23" s="1"/>
  <c r="G23" i="26"/>
  <c r="U22" i="23" s="1"/>
  <c r="B23" i="26"/>
  <c r="AX22"/>
  <c r="AY22" s="1"/>
  <c r="H23" i="22" s="1"/>
  <c r="I23" s="1"/>
  <c r="AP22" i="26"/>
  <c r="G23" i="21" s="1"/>
  <c r="AH22" i="26"/>
  <c r="Y21" i="23" s="1"/>
  <c r="Y22" i="26"/>
  <c r="Z22" s="1"/>
  <c r="S22"/>
  <c r="T22" s="1"/>
  <c r="H23" i="18" s="1"/>
  <c r="I23" s="1"/>
  <c r="M22" i="26"/>
  <c r="G23" i="17" s="1"/>
  <c r="G22" i="26"/>
  <c r="U21" i="23" s="1"/>
  <c r="B22" i="26"/>
  <c r="AX21"/>
  <c r="AY21" s="1"/>
  <c r="H22" i="22" s="1"/>
  <c r="I22" s="1"/>
  <c r="AP21" i="26"/>
  <c r="Z20" i="23" s="1"/>
  <c r="AH21" i="26"/>
  <c r="AI21" s="1"/>
  <c r="H22" i="20" s="1"/>
  <c r="I22" s="1"/>
  <c r="Y21" i="26"/>
  <c r="Z21" s="1"/>
  <c r="S21"/>
  <c r="T21" s="1"/>
  <c r="H22" i="18" s="1"/>
  <c r="I22" s="1"/>
  <c r="M21" i="26"/>
  <c r="V20" i="23" s="1"/>
  <c r="G21" i="26"/>
  <c r="G22" i="12" s="1"/>
  <c r="B21" i="26"/>
  <c r="AX20"/>
  <c r="AA19" i="23" s="1"/>
  <c r="AD19" s="1"/>
  <c r="AP20" i="26"/>
  <c r="AQ20" s="1"/>
  <c r="H21" i="21" s="1"/>
  <c r="I21" s="1"/>
  <c r="AH20" i="26"/>
  <c r="Y19" i="23" s="1"/>
  <c r="Y20" i="26"/>
  <c r="Z20" s="1"/>
  <c r="S20"/>
  <c r="W19" i="23" s="1"/>
  <c r="M20" i="26"/>
  <c r="N20" s="1"/>
  <c r="H21" i="17" s="1"/>
  <c r="I21" s="1"/>
  <c r="G20" i="26"/>
  <c r="B20"/>
  <c r="AX19"/>
  <c r="AY19" s="1"/>
  <c r="H20" i="22" s="1"/>
  <c r="I20" s="1"/>
  <c r="AP19" i="26"/>
  <c r="Z18" i="23" s="1"/>
  <c r="AH19" i="26"/>
  <c r="AI19" s="1"/>
  <c r="H20" i="20" s="1"/>
  <c r="I20" s="1"/>
  <c r="Y19" i="26"/>
  <c r="X18" i="23" s="1"/>
  <c r="S19" i="26"/>
  <c r="T19" s="1"/>
  <c r="H20" i="18" s="1"/>
  <c r="I20" s="1"/>
  <c r="M19" i="26"/>
  <c r="N19" s="1"/>
  <c r="H20" i="17" s="1"/>
  <c r="G19" i="26"/>
  <c r="H19" s="1"/>
  <c r="H20" i="12" s="1"/>
  <c r="I20" s="1"/>
  <c r="B19" i="26"/>
  <c r="AX18"/>
  <c r="AY18" s="1"/>
  <c r="H19" i="22" s="1"/>
  <c r="AP18" i="26"/>
  <c r="G19" i="21" s="1"/>
  <c r="AH18" i="26"/>
  <c r="Y17" i="23" s="1"/>
  <c r="Y18" i="26"/>
  <c r="Z18" s="1"/>
  <c r="S18"/>
  <c r="T18" s="1"/>
  <c r="H19" i="18" s="1"/>
  <c r="I19" s="1"/>
  <c r="M18" i="26"/>
  <c r="G19" i="17" s="1"/>
  <c r="G18" i="26"/>
  <c r="U17" i="23" s="1"/>
  <c r="B18" i="26"/>
  <c r="AX17"/>
  <c r="AY17" s="1"/>
  <c r="H18" i="22" s="1"/>
  <c r="I18" s="1"/>
  <c r="AP17" i="26"/>
  <c r="Z16" i="23" s="1"/>
  <c r="AH17" i="26"/>
  <c r="AI17" s="1"/>
  <c r="H18" i="20" s="1"/>
  <c r="I18" s="1"/>
  <c r="Y17" i="26"/>
  <c r="Z17" s="1"/>
  <c r="S17"/>
  <c r="T17" s="1"/>
  <c r="H18" i="18" s="1"/>
  <c r="I18" s="1"/>
  <c r="M17" i="26"/>
  <c r="V16" i="23" s="1"/>
  <c r="G17" i="26"/>
  <c r="G18" i="12" s="1"/>
  <c r="B17" i="26"/>
  <c r="AX16"/>
  <c r="AA15" i="23" s="1"/>
  <c r="AD15" s="1"/>
  <c r="AP16" i="26"/>
  <c r="AQ16" s="1"/>
  <c r="H17" i="21" s="1"/>
  <c r="I17" s="1"/>
  <c r="AH16" i="26"/>
  <c r="Y15" i="23" s="1"/>
  <c r="Y16" i="26"/>
  <c r="Z16" s="1"/>
  <c r="S16"/>
  <c r="W15" i="23" s="1"/>
  <c r="M16" i="26"/>
  <c r="N16" s="1"/>
  <c r="H17" i="17" s="1"/>
  <c r="I17" s="1"/>
  <c r="G16" i="26"/>
  <c r="B16"/>
  <c r="AX15"/>
  <c r="AY15" s="1"/>
  <c r="H16" i="22" s="1"/>
  <c r="I16" s="1"/>
  <c r="AP15" i="26"/>
  <c r="Z14" i="23" s="1"/>
  <c r="AH15" i="26"/>
  <c r="AI15" s="1"/>
  <c r="H16" i="20" s="1"/>
  <c r="I16" s="1"/>
  <c r="Y15" i="26"/>
  <c r="X14" i="23" s="1"/>
  <c r="S15" i="26"/>
  <c r="T15" s="1"/>
  <c r="H16" i="18" s="1"/>
  <c r="I16" s="1"/>
  <c r="M15" i="26"/>
  <c r="V14" i="23" s="1"/>
  <c r="G15" i="26"/>
  <c r="U14" i="23" s="1"/>
  <c r="B15" i="26"/>
  <c r="AX14"/>
  <c r="AY14" s="1"/>
  <c r="H15" i="22" s="1"/>
  <c r="I15" s="1"/>
  <c r="AP14" i="26"/>
  <c r="G15" i="21" s="1"/>
  <c r="AH14" i="26"/>
  <c r="Y13" i="23" s="1"/>
  <c r="Y14" i="26"/>
  <c r="Z14" s="1"/>
  <c r="S14"/>
  <c r="T14" s="1"/>
  <c r="H15" i="18" s="1"/>
  <c r="I15" s="1"/>
  <c r="M14" i="26"/>
  <c r="G15" i="17" s="1"/>
  <c r="G14" i="26"/>
  <c r="U13" i="23" s="1"/>
  <c r="B14" i="26"/>
  <c r="AX13"/>
  <c r="AY13" s="1"/>
  <c r="H14" i="22" s="1"/>
  <c r="I14" s="1"/>
  <c r="AP13" i="26"/>
  <c r="Z12" i="23" s="1"/>
  <c r="AH13" i="26"/>
  <c r="AI13" s="1"/>
  <c r="H14" i="20" s="1"/>
  <c r="I14" s="1"/>
  <c r="Y13" i="26"/>
  <c r="Z13" s="1"/>
  <c r="S13"/>
  <c r="T13" s="1"/>
  <c r="H14" i="18" s="1"/>
  <c r="I14" s="1"/>
  <c r="M13" i="26"/>
  <c r="V12" i="23" s="1"/>
  <c r="G13" i="26"/>
  <c r="G14" i="12" s="1"/>
  <c r="B13" i="26"/>
  <c r="AX12"/>
  <c r="AA11" i="23" s="1"/>
  <c r="AD11" s="1"/>
  <c r="AP12" i="26"/>
  <c r="AQ12" s="1"/>
  <c r="H13" i="21" s="1"/>
  <c r="I13" s="1"/>
  <c r="AH12" i="26"/>
  <c r="Y11" i="23" s="1"/>
  <c r="Y12" i="26"/>
  <c r="Z12" s="1"/>
  <c r="S12"/>
  <c r="W11" i="23" s="1"/>
  <c r="M12" i="26"/>
  <c r="N12" s="1"/>
  <c r="H13" i="17" s="1"/>
  <c r="I13" s="1"/>
  <c r="G12" i="26"/>
  <c r="B12"/>
  <c r="AX11"/>
  <c r="AY11" s="1"/>
  <c r="H12" i="22" s="1"/>
  <c r="I12" s="1"/>
  <c r="AP11" i="26"/>
  <c r="Z10" i="23" s="1"/>
  <c r="AH11" i="26"/>
  <c r="AI11" s="1"/>
  <c r="H12" i="20" s="1"/>
  <c r="I12" s="1"/>
  <c r="Y11" i="26"/>
  <c r="X10" i="23" s="1"/>
  <c r="S11" i="26"/>
  <c r="T11" s="1"/>
  <c r="H12" i="18" s="1"/>
  <c r="I12" s="1"/>
  <c r="M11" i="26"/>
  <c r="V10" i="23" s="1"/>
  <c r="G11" i="26"/>
  <c r="H11" s="1"/>
  <c r="H12" i="12" s="1"/>
  <c r="I12" s="1"/>
  <c r="B11" i="26"/>
  <c r="AX10"/>
  <c r="AY10" s="1"/>
  <c r="H11" i="22" s="1"/>
  <c r="I11" s="1"/>
  <c r="AP10" i="26"/>
  <c r="G11" i="21" s="1"/>
  <c r="AH10" i="26"/>
  <c r="Y9" i="23" s="1"/>
  <c r="Y10" i="26"/>
  <c r="Z10" s="1"/>
  <c r="S10"/>
  <c r="T10" s="1"/>
  <c r="H11" i="18" s="1"/>
  <c r="I11" s="1"/>
  <c r="M10" i="26"/>
  <c r="G11" i="17" s="1"/>
  <c r="G10" i="26"/>
  <c r="U9" i="23" s="1"/>
  <c r="B10" i="26"/>
  <c r="AX9"/>
  <c r="AY9" s="1"/>
  <c r="H10" i="22" s="1"/>
  <c r="I10" s="1"/>
  <c r="AP9" i="26"/>
  <c r="Z8" i="23" s="1"/>
  <c r="AH9" i="26"/>
  <c r="AI9" s="1"/>
  <c r="H10" i="20" s="1"/>
  <c r="I10" s="1"/>
  <c r="Y9" i="26"/>
  <c r="Z9" s="1"/>
  <c r="S9"/>
  <c r="W8" i="23" s="1"/>
  <c r="M9" i="26"/>
  <c r="V8" i="23" s="1"/>
  <c r="G9" i="26"/>
  <c r="G10" i="12" s="1"/>
  <c r="B9" i="26"/>
  <c r="AX8"/>
  <c r="AA7" i="23" s="1"/>
  <c r="AD7" s="1"/>
  <c r="AP8" i="26"/>
  <c r="AQ8" s="1"/>
  <c r="H9" i="21" s="1"/>
  <c r="I9" s="1"/>
  <c r="AH8" i="26"/>
  <c r="Y7" i="23" s="1"/>
  <c r="Y8" i="26"/>
  <c r="Z8" s="1"/>
  <c r="S8"/>
  <c r="W7" i="23" s="1"/>
  <c r="M8" i="26"/>
  <c r="N8" s="1"/>
  <c r="H9" i="17" s="1"/>
  <c r="G8" i="26"/>
  <c r="B8"/>
  <c r="AX7"/>
  <c r="AY7" s="1"/>
  <c r="H8" i="22" s="1"/>
  <c r="I8" s="1"/>
  <c r="AP7" i="26"/>
  <c r="Z6" i="23" s="1"/>
  <c r="AH7" i="26"/>
  <c r="AI7" s="1"/>
  <c r="H8" i="20" s="1"/>
  <c r="I8" s="1"/>
  <c r="Y7" i="26"/>
  <c r="X6" i="23" s="1"/>
  <c r="S7" i="26"/>
  <c r="T7" s="1"/>
  <c r="H8" i="18" s="1"/>
  <c r="I8" s="1"/>
  <c r="M7" i="26"/>
  <c r="N7" s="1"/>
  <c r="H8" i="17" s="1"/>
  <c r="I8" s="1"/>
  <c r="G7" i="26"/>
  <c r="B7"/>
  <c r="AP6"/>
  <c r="AH6"/>
  <c r="AI6" s="1"/>
  <c r="H7" i="20" s="1"/>
  <c r="I7" s="1"/>
  <c r="Y6" i="26"/>
  <c r="Z6" s="1"/>
  <c r="H7" i="19" s="1"/>
  <c r="I7" s="1"/>
  <c r="S6" i="26"/>
  <c r="W5" i="23" s="1"/>
  <c r="M6" i="26"/>
  <c r="N6" s="1"/>
  <c r="H7" i="17" s="1"/>
  <c r="I7" s="1"/>
  <c r="G6" i="26"/>
  <c r="B6"/>
  <c r="A6" s="1"/>
  <c r="AM2"/>
  <c r="C2"/>
  <c r="AX55" i="25"/>
  <c r="AP55"/>
  <c r="S56" i="21" s="1"/>
  <c r="AH55" i="25"/>
  <c r="Y55"/>
  <c r="S56" i="19" s="1"/>
  <c r="S55" i="25"/>
  <c r="T55" s="1"/>
  <c r="T56" i="18" s="1"/>
  <c r="M55" i="25"/>
  <c r="BR54" i="23" s="1"/>
  <c r="G55" i="25"/>
  <c r="S56" i="12" s="1"/>
  <c r="B55" i="25"/>
  <c r="A55" s="1"/>
  <c r="AX54"/>
  <c r="AZ54" s="1"/>
  <c r="AP54"/>
  <c r="AH54"/>
  <c r="Y54"/>
  <c r="S54"/>
  <c r="M54"/>
  <c r="G54"/>
  <c r="AA54" s="1"/>
  <c r="B54"/>
  <c r="A54" s="1"/>
  <c r="AX53"/>
  <c r="AZ53" s="1"/>
  <c r="AP53"/>
  <c r="AH53"/>
  <c r="Y53"/>
  <c r="S53"/>
  <c r="M53"/>
  <c r="G53"/>
  <c r="B53"/>
  <c r="A53" s="1"/>
  <c r="AX52"/>
  <c r="AP52"/>
  <c r="AZ52" s="1"/>
  <c r="AH52"/>
  <c r="Y52"/>
  <c r="S52"/>
  <c r="M52"/>
  <c r="G52"/>
  <c r="AA52" s="1"/>
  <c r="B52"/>
  <c r="A52" s="1"/>
  <c r="AX51"/>
  <c r="AZ51" s="1"/>
  <c r="AP51"/>
  <c r="AH51"/>
  <c r="Y51"/>
  <c r="S51"/>
  <c r="M51"/>
  <c r="G51"/>
  <c r="B51"/>
  <c r="A51" s="1"/>
  <c r="AX50"/>
  <c r="AZ50" s="1"/>
  <c r="AP50"/>
  <c r="AH50"/>
  <c r="Y50"/>
  <c r="S50"/>
  <c r="M50"/>
  <c r="G50"/>
  <c r="AA50" s="1"/>
  <c r="B50"/>
  <c r="A50" s="1"/>
  <c r="AX49"/>
  <c r="AZ49" s="1"/>
  <c r="AP49"/>
  <c r="AH49"/>
  <c r="Y49"/>
  <c r="S49"/>
  <c r="T49" s="1"/>
  <c r="T50" i="18" s="1"/>
  <c r="M49" i="25"/>
  <c r="G49"/>
  <c r="B49"/>
  <c r="A49" s="1"/>
  <c r="AX48"/>
  <c r="AZ48" s="1"/>
  <c r="AP48"/>
  <c r="AH48"/>
  <c r="Y48"/>
  <c r="S49" i="19" s="1"/>
  <c r="S48" i="25"/>
  <c r="BS47" i="23" s="1"/>
  <c r="M48" i="25"/>
  <c r="G48"/>
  <c r="B48"/>
  <c r="A48" s="1"/>
  <c r="AX47"/>
  <c r="AZ47" s="1"/>
  <c r="AP47"/>
  <c r="AH47"/>
  <c r="Y47"/>
  <c r="Z47" s="1"/>
  <c r="T48" i="19" s="1"/>
  <c r="S47" i="25"/>
  <c r="T47" s="1"/>
  <c r="T48" i="18" s="1"/>
  <c r="U48" s="1"/>
  <c r="M47" i="25"/>
  <c r="G47"/>
  <c r="B47"/>
  <c r="A47" s="1"/>
  <c r="AX46"/>
  <c r="AZ46" s="1"/>
  <c r="AP46"/>
  <c r="AH46"/>
  <c r="Y46"/>
  <c r="Z46" s="1"/>
  <c r="T47" i="19" s="1"/>
  <c r="U47" s="1"/>
  <c r="S46" i="25"/>
  <c r="T46" s="1"/>
  <c r="T47" i="18" s="1"/>
  <c r="U47" s="1"/>
  <c r="M46" i="25"/>
  <c r="G46"/>
  <c r="B46"/>
  <c r="A46" s="1"/>
  <c r="AX45"/>
  <c r="AZ45" s="1"/>
  <c r="AP45"/>
  <c r="AH45"/>
  <c r="Y45"/>
  <c r="S45"/>
  <c r="T45" s="1"/>
  <c r="T46" i="18" s="1"/>
  <c r="U46" s="1"/>
  <c r="M45" i="25"/>
  <c r="G45"/>
  <c r="B45"/>
  <c r="A45" s="1"/>
  <c r="AX44"/>
  <c r="AZ44" s="1"/>
  <c r="AP44"/>
  <c r="AH44"/>
  <c r="Y44"/>
  <c r="S45" i="19" s="1"/>
  <c r="S44" i="25"/>
  <c r="BS43" i="23" s="1"/>
  <c r="M44" i="25"/>
  <c r="G44"/>
  <c r="B44"/>
  <c r="A44" s="1"/>
  <c r="AX43"/>
  <c r="AZ43" s="1"/>
  <c r="AP43"/>
  <c r="AH43"/>
  <c r="Y43"/>
  <c r="Z43" s="1"/>
  <c r="T44" i="19" s="1"/>
  <c r="U44" s="1"/>
  <c r="S43" i="25"/>
  <c r="T43" s="1"/>
  <c r="T44" i="18" s="1"/>
  <c r="U44" s="1"/>
  <c r="M43" i="25"/>
  <c r="BR42" i="23" s="1"/>
  <c r="G43" i="25"/>
  <c r="H43" s="1"/>
  <c r="T44" i="12" s="1"/>
  <c r="U44" s="1"/>
  <c r="B43" i="25"/>
  <c r="A43" s="1"/>
  <c r="AX42"/>
  <c r="AZ42" s="1"/>
  <c r="AP42"/>
  <c r="AH42"/>
  <c r="Y42"/>
  <c r="Z42" s="1"/>
  <c r="T43" i="19" s="1"/>
  <c r="U43" s="1"/>
  <c r="S42" i="25"/>
  <c r="BS41" i="23" s="1"/>
  <c r="M42" i="25"/>
  <c r="N42" s="1"/>
  <c r="T43" i="17" s="1"/>
  <c r="U43" s="1"/>
  <c r="G42" i="25"/>
  <c r="B42"/>
  <c r="A42" s="1"/>
  <c r="AX41"/>
  <c r="AP41"/>
  <c r="AQ41" s="1"/>
  <c r="T42" i="21" s="1"/>
  <c r="U42" s="1"/>
  <c r="AH41" i="25"/>
  <c r="Y41"/>
  <c r="S41"/>
  <c r="T41" s="1"/>
  <c r="T42" i="18" s="1"/>
  <c r="U42" s="1"/>
  <c r="M41" i="25"/>
  <c r="N41" s="1"/>
  <c r="T42" i="17" s="1"/>
  <c r="U42" s="1"/>
  <c r="G41" i="25"/>
  <c r="B41"/>
  <c r="AX40"/>
  <c r="AY40" s="1"/>
  <c r="T41" i="22" s="1"/>
  <c r="U41" s="1"/>
  <c r="AP40" i="25"/>
  <c r="S41" i="21" s="1"/>
  <c r="AH40" i="25"/>
  <c r="AI40" s="1"/>
  <c r="T41" i="20" s="1"/>
  <c r="U41" s="1"/>
  <c r="Y40" i="25"/>
  <c r="S41" i="19" s="1"/>
  <c r="S40" i="25"/>
  <c r="BS39" i="23" s="1"/>
  <c r="M40" i="25"/>
  <c r="BR39" i="23" s="1"/>
  <c r="G40" i="25"/>
  <c r="B40"/>
  <c r="AX39"/>
  <c r="BW38" i="23" s="1"/>
  <c r="BZ38" s="1"/>
  <c r="AP39" i="25"/>
  <c r="BV38" i="23" s="1"/>
  <c r="AH39" i="25"/>
  <c r="AI39" s="1"/>
  <c r="T40" i="20" s="1"/>
  <c r="U40" s="1"/>
  <c r="Y39" i="25"/>
  <c r="Z39" s="1"/>
  <c r="T40" i="19" s="1"/>
  <c r="U40" s="1"/>
  <c r="S39" i="25"/>
  <c r="T39" s="1"/>
  <c r="T40" i="18" s="1"/>
  <c r="U40" s="1"/>
  <c r="M39" i="25"/>
  <c r="BR38" i="23" s="1"/>
  <c r="G39" i="25"/>
  <c r="H39" s="1"/>
  <c r="T40" i="12" s="1"/>
  <c r="U40" s="1"/>
  <c r="B39" i="25"/>
  <c r="AX38"/>
  <c r="AY38" s="1"/>
  <c r="T39" i="22" s="1"/>
  <c r="U39" s="1"/>
  <c r="AP38" i="25"/>
  <c r="S39" i="21" s="1"/>
  <c r="AH38" i="25"/>
  <c r="BU37" i="23" s="1"/>
  <c r="Y38" i="25"/>
  <c r="S39" i="19" s="1"/>
  <c r="S38" i="25"/>
  <c r="T38" s="1"/>
  <c r="T39" i="18" s="1"/>
  <c r="U39" s="1"/>
  <c r="M38" i="25"/>
  <c r="N38" s="1"/>
  <c r="T39" i="17" s="1"/>
  <c r="U39" s="1"/>
  <c r="G38" i="25"/>
  <c r="B38"/>
  <c r="AX37"/>
  <c r="BW36" i="23" s="1"/>
  <c r="BZ36" s="1"/>
  <c r="AP37" i="25"/>
  <c r="S38" i="21" s="1"/>
  <c r="AH37" i="25"/>
  <c r="BU36" i="23" s="1"/>
  <c r="Y37" i="25"/>
  <c r="BT36" i="23" s="1"/>
  <c r="S37" i="25"/>
  <c r="T37" s="1"/>
  <c r="T38" i="18" s="1"/>
  <c r="U38" s="1"/>
  <c r="M37" i="25"/>
  <c r="N37" s="1"/>
  <c r="T38" i="17" s="1"/>
  <c r="U38" s="1"/>
  <c r="G37" i="25"/>
  <c r="H37" s="1"/>
  <c r="T38" i="12" s="1"/>
  <c r="U38" s="1"/>
  <c r="B37" i="25"/>
  <c r="AX36"/>
  <c r="AY36" s="1"/>
  <c r="T37" i="22" s="1"/>
  <c r="AP36" i="25"/>
  <c r="BV35" i="23" s="1"/>
  <c r="AH36" i="25"/>
  <c r="AI36" s="1"/>
  <c r="T37" i="20" s="1"/>
  <c r="U37" s="1"/>
  <c r="Y36" i="25"/>
  <c r="Z36" s="1"/>
  <c r="T37" i="19" s="1"/>
  <c r="U37" s="1"/>
  <c r="S36" i="25"/>
  <c r="T36" s="1"/>
  <c r="T37" i="18" s="1"/>
  <c r="U37" s="1"/>
  <c r="M36" i="25"/>
  <c r="BR35" i="23" s="1"/>
  <c r="G36" i="25"/>
  <c r="B36"/>
  <c r="AX35"/>
  <c r="BW34" i="23" s="1"/>
  <c r="BZ34" s="1"/>
  <c r="AP35" i="25"/>
  <c r="AQ35" s="1"/>
  <c r="T36" i="21" s="1"/>
  <c r="U36" s="1"/>
  <c r="AH35" i="25"/>
  <c r="AI35" s="1"/>
  <c r="T36" i="20" s="1"/>
  <c r="U36" s="1"/>
  <c r="Y35" i="25"/>
  <c r="S36" i="19" s="1"/>
  <c r="S35" i="25"/>
  <c r="BS34" i="23" s="1"/>
  <c r="M35" i="25"/>
  <c r="N35" s="1"/>
  <c r="T36" i="17" s="1"/>
  <c r="U36" s="1"/>
  <c r="G35" i="25"/>
  <c r="H35" s="1"/>
  <c r="T36" i="12" s="1"/>
  <c r="U36" s="1"/>
  <c r="B35" i="25"/>
  <c r="AX34"/>
  <c r="AY34" s="1"/>
  <c r="T35" i="22" s="1"/>
  <c r="AP34" i="25"/>
  <c r="S35" i="21" s="1"/>
  <c r="AH34" i="25"/>
  <c r="AI34" s="1"/>
  <c r="T35" i="20" s="1"/>
  <c r="U35" s="1"/>
  <c r="Y34" i="25"/>
  <c r="S35" i="19" s="1"/>
  <c r="S34" i="25"/>
  <c r="BS33" i="23" s="1"/>
  <c r="M34" i="25"/>
  <c r="N34" s="1"/>
  <c r="T35" i="17" s="1"/>
  <c r="U35" s="1"/>
  <c r="G34" i="25"/>
  <c r="B34"/>
  <c r="AX33"/>
  <c r="BW32" i="23" s="1"/>
  <c r="BZ32" s="1"/>
  <c r="AP33" i="25"/>
  <c r="S34" i="21" s="1"/>
  <c r="AH33" i="25"/>
  <c r="BU32" i="23" s="1"/>
  <c r="Y33" i="25"/>
  <c r="BT32" i="23" s="1"/>
  <c r="S33" i="25"/>
  <c r="T33" s="1"/>
  <c r="T34" i="18" s="1"/>
  <c r="U34" s="1"/>
  <c r="M33" i="25"/>
  <c r="BR32" i="23" s="1"/>
  <c r="G33" i="25"/>
  <c r="S34" i="12" s="1"/>
  <c r="B33" i="25"/>
  <c r="AX32"/>
  <c r="AY32" s="1"/>
  <c r="T33" i="22" s="1"/>
  <c r="U33" s="1"/>
  <c r="AP32" i="25"/>
  <c r="BV31" i="23" s="1"/>
  <c r="AH32" i="25"/>
  <c r="AI32" s="1"/>
  <c r="T33" i="20" s="1"/>
  <c r="Y32" i="25"/>
  <c r="Z32" s="1"/>
  <c r="T33" i="19" s="1"/>
  <c r="U33" s="1"/>
  <c r="S32" i="25"/>
  <c r="T32" s="1"/>
  <c r="T33" i="18" s="1"/>
  <c r="U33" s="1"/>
  <c r="M32" i="25"/>
  <c r="BR31" i="23" s="1"/>
  <c r="G32" i="25"/>
  <c r="B32"/>
  <c r="AX31"/>
  <c r="BW30" i="23" s="1"/>
  <c r="BZ30" s="1"/>
  <c r="AP31" i="25"/>
  <c r="AQ31" s="1"/>
  <c r="T32" i="21" s="1"/>
  <c r="U32" s="1"/>
  <c r="AH31" i="25"/>
  <c r="AI31" s="1"/>
  <c r="T32" i="20" s="1"/>
  <c r="U32" s="1"/>
  <c r="Y31" i="25"/>
  <c r="S32" i="19" s="1"/>
  <c r="S31" i="25"/>
  <c r="BS30" i="23" s="1"/>
  <c r="M31" i="25"/>
  <c r="BR30" i="23" s="1"/>
  <c r="G31" i="25"/>
  <c r="S32" i="12" s="1"/>
  <c r="B31" i="25"/>
  <c r="AX30"/>
  <c r="AY30" s="1"/>
  <c r="T31" i="22" s="1"/>
  <c r="U31" s="1"/>
  <c r="AP30" i="25"/>
  <c r="S31" i="21" s="1"/>
  <c r="AH30" i="25"/>
  <c r="BU29" i="23" s="1"/>
  <c r="Y30" i="25"/>
  <c r="S31" i="19" s="1"/>
  <c r="S30" i="25"/>
  <c r="BS29" i="23" s="1"/>
  <c r="M30" i="25"/>
  <c r="N30" s="1"/>
  <c r="T31" i="17" s="1"/>
  <c r="U31" s="1"/>
  <c r="G30" i="25"/>
  <c r="B30"/>
  <c r="AX29"/>
  <c r="BW28" i="23" s="1"/>
  <c r="BZ28" s="1"/>
  <c r="AP29" i="25"/>
  <c r="S30" i="21" s="1"/>
  <c r="AH29" i="25"/>
  <c r="BU28" i="23" s="1"/>
  <c r="Y29" i="25"/>
  <c r="BT28" i="23" s="1"/>
  <c r="S29" i="25"/>
  <c r="T29" s="1"/>
  <c r="T30" i="18" s="1"/>
  <c r="M29" i="25"/>
  <c r="N29" s="1"/>
  <c r="T30" i="17" s="1"/>
  <c r="U30" s="1"/>
  <c r="G29" i="25"/>
  <c r="H29" s="1"/>
  <c r="T30" i="12" s="1"/>
  <c r="U30" s="1"/>
  <c r="B29" i="25"/>
  <c r="AX28"/>
  <c r="AY28" s="1"/>
  <c r="T29" i="22" s="1"/>
  <c r="AP28" i="25"/>
  <c r="BV27" i="23" s="1"/>
  <c r="AH28" i="25"/>
  <c r="AI28" s="1"/>
  <c r="T29" i="20" s="1"/>
  <c r="U29" s="1"/>
  <c r="Y28" i="25"/>
  <c r="Z28" s="1"/>
  <c r="T29" i="19" s="1"/>
  <c r="U29" s="1"/>
  <c r="S28" i="25"/>
  <c r="T28" s="1"/>
  <c r="T29" i="18" s="1"/>
  <c r="U29" s="1"/>
  <c r="M28" i="25"/>
  <c r="BR27" i="23" s="1"/>
  <c r="G28" i="25"/>
  <c r="B28"/>
  <c r="AX27"/>
  <c r="BW26" i="23" s="1"/>
  <c r="BZ26" s="1"/>
  <c r="AP27" i="25"/>
  <c r="AQ27" s="1"/>
  <c r="T28" i="21" s="1"/>
  <c r="U28" s="1"/>
  <c r="AH27" i="25"/>
  <c r="AI27" s="1"/>
  <c r="T28" i="20" s="1"/>
  <c r="U28" s="1"/>
  <c r="Y27" i="25"/>
  <c r="S28" i="19" s="1"/>
  <c r="S27" i="25"/>
  <c r="BS26" i="23" s="1"/>
  <c r="M27" i="25"/>
  <c r="N27" s="1"/>
  <c r="T28" i="17" s="1"/>
  <c r="U28" s="1"/>
  <c r="G27" i="25"/>
  <c r="H27" s="1"/>
  <c r="T28" i="12" s="1"/>
  <c r="U28" s="1"/>
  <c r="B27" i="25"/>
  <c r="AX26"/>
  <c r="AY26" s="1"/>
  <c r="T27" i="22" s="1"/>
  <c r="AP26" i="25"/>
  <c r="AH26"/>
  <c r="AI26" s="1"/>
  <c r="T27" i="20" s="1"/>
  <c r="U27" s="1"/>
  <c r="Y26" i="25"/>
  <c r="S27" i="19" s="1"/>
  <c r="S26" i="25"/>
  <c r="BS25" i="23" s="1"/>
  <c r="M26" i="25"/>
  <c r="N26" s="1"/>
  <c r="T27" i="17" s="1"/>
  <c r="U27" s="1"/>
  <c r="G26" i="25"/>
  <c r="B26"/>
  <c r="AX25"/>
  <c r="BW24" i="23" s="1"/>
  <c r="BZ24" s="1"/>
  <c r="AP25" i="25"/>
  <c r="S26" i="21" s="1"/>
  <c r="AH25" i="25"/>
  <c r="BU24" i="23" s="1"/>
  <c r="Y25" i="25"/>
  <c r="BT24" i="23" s="1"/>
  <c r="S25" i="25"/>
  <c r="T25" s="1"/>
  <c r="T26" i="18" s="1"/>
  <c r="U26" s="1"/>
  <c r="M25" i="25"/>
  <c r="BR24" i="23" s="1"/>
  <c r="G25" i="25"/>
  <c r="S26" i="12" s="1"/>
  <c r="B25" i="25"/>
  <c r="AX24"/>
  <c r="AY24" s="1"/>
  <c r="T25" i="22" s="1"/>
  <c r="U25" s="1"/>
  <c r="AP24" i="25"/>
  <c r="AH24"/>
  <c r="AI24" s="1"/>
  <c r="T25" i="20" s="1"/>
  <c r="U25" s="1"/>
  <c r="Y24" i="25"/>
  <c r="Z24" s="1"/>
  <c r="T25" i="19" s="1"/>
  <c r="U25" s="1"/>
  <c r="S24" i="25"/>
  <c r="T24" s="1"/>
  <c r="T25" i="18" s="1"/>
  <c r="U25" s="1"/>
  <c r="M24" i="25"/>
  <c r="BR23" i="23" s="1"/>
  <c r="G24" i="25"/>
  <c r="B24"/>
  <c r="AX23"/>
  <c r="BW22" i="23" s="1"/>
  <c r="BZ22" s="1"/>
  <c r="AP23" i="25"/>
  <c r="AQ23" s="1"/>
  <c r="T24" i="21" s="1"/>
  <c r="U24" s="1"/>
  <c r="AH23" i="25"/>
  <c r="AI23" s="1"/>
  <c r="T24" i="20" s="1"/>
  <c r="U24" s="1"/>
  <c r="Y23" i="25"/>
  <c r="S24" i="19" s="1"/>
  <c r="S23" i="25"/>
  <c r="BS22" i="23" s="1"/>
  <c r="M23" i="25"/>
  <c r="BR22" i="23" s="1"/>
  <c r="G23" i="25"/>
  <c r="S24" i="12" s="1"/>
  <c r="B23" i="25"/>
  <c r="AX22"/>
  <c r="AY22" s="1"/>
  <c r="T23" i="22" s="1"/>
  <c r="U23" s="1"/>
  <c r="AP22" i="25"/>
  <c r="AH22"/>
  <c r="BU21" i="23" s="1"/>
  <c r="Y22" i="25"/>
  <c r="S23" i="19" s="1"/>
  <c r="S22" i="25"/>
  <c r="T22" s="1"/>
  <c r="T23" i="18" s="1"/>
  <c r="U23" s="1"/>
  <c r="M22" i="25"/>
  <c r="N22" s="1"/>
  <c r="T23" i="17" s="1"/>
  <c r="U23" s="1"/>
  <c r="G22" i="25"/>
  <c r="B22"/>
  <c r="AX21"/>
  <c r="BW20" i="23" s="1"/>
  <c r="BZ20" s="1"/>
  <c r="AP21" i="25"/>
  <c r="S22" i="21" s="1"/>
  <c r="AH21" i="25"/>
  <c r="BU20" i="23" s="1"/>
  <c r="Y21" i="25"/>
  <c r="BT20" i="23" s="1"/>
  <c r="S21" i="25"/>
  <c r="T21" s="1"/>
  <c r="T22" i="18" s="1"/>
  <c r="U22" s="1"/>
  <c r="M21" i="25"/>
  <c r="N21" s="1"/>
  <c r="T22" i="17" s="1"/>
  <c r="U22" s="1"/>
  <c r="G21" i="25"/>
  <c r="H21" s="1"/>
  <c r="T22" i="12" s="1"/>
  <c r="U22" s="1"/>
  <c r="B21" i="25"/>
  <c r="AX20"/>
  <c r="AY20" s="1"/>
  <c r="T21" i="22" s="1"/>
  <c r="AP20" i="25"/>
  <c r="AH20"/>
  <c r="AI20" s="1"/>
  <c r="T21" i="20" s="1"/>
  <c r="U21" s="1"/>
  <c r="Y20" i="25"/>
  <c r="Z20" s="1"/>
  <c r="T21" i="19" s="1"/>
  <c r="U21" s="1"/>
  <c r="S20" i="25"/>
  <c r="T20" s="1"/>
  <c r="T21" i="18" s="1"/>
  <c r="U21" s="1"/>
  <c r="M20" i="25"/>
  <c r="BR19" i="23" s="1"/>
  <c r="G20" i="25"/>
  <c r="B20"/>
  <c r="AX19"/>
  <c r="BW18" i="23" s="1"/>
  <c r="BZ18" s="1"/>
  <c r="AP19" i="25"/>
  <c r="AQ19" s="1"/>
  <c r="T20" i="21" s="1"/>
  <c r="U20" s="1"/>
  <c r="AH19" i="25"/>
  <c r="AI19" s="1"/>
  <c r="T20" i="20" s="1"/>
  <c r="U20" s="1"/>
  <c r="Y19" i="25"/>
  <c r="S20" i="19" s="1"/>
  <c r="S19" i="25"/>
  <c r="BS18" i="23" s="1"/>
  <c r="M19" i="25"/>
  <c r="N19" s="1"/>
  <c r="T20" i="17" s="1"/>
  <c r="U20" s="1"/>
  <c r="G19" i="25"/>
  <c r="H19" s="1"/>
  <c r="T20" i="12" s="1"/>
  <c r="U20" s="1"/>
  <c r="B19" i="25"/>
  <c r="AX18"/>
  <c r="AY18" s="1"/>
  <c r="T19" i="22" s="1"/>
  <c r="U19" s="1"/>
  <c r="AP18" i="25"/>
  <c r="AH18"/>
  <c r="AI18" s="1"/>
  <c r="T19" i="20" s="1"/>
  <c r="U19" s="1"/>
  <c r="Y18" i="25"/>
  <c r="S19" i="19" s="1"/>
  <c r="S18" i="25"/>
  <c r="BS17" i="23" s="1"/>
  <c r="M18" i="25"/>
  <c r="N18" s="1"/>
  <c r="T19" i="17" s="1"/>
  <c r="U19" s="1"/>
  <c r="G18" i="25"/>
  <c r="B18"/>
  <c r="AX17"/>
  <c r="BW16" i="23" s="1"/>
  <c r="BZ16" s="1"/>
  <c r="AP17" i="25"/>
  <c r="S18" i="21" s="1"/>
  <c r="AH17" i="25"/>
  <c r="BU16" i="23" s="1"/>
  <c r="Y17" i="25"/>
  <c r="BT16" i="23" s="1"/>
  <c r="S17" i="25"/>
  <c r="T17" s="1"/>
  <c r="T18" i="18" s="1"/>
  <c r="M17" i="25"/>
  <c r="BR16" i="23" s="1"/>
  <c r="G17" i="25"/>
  <c r="S18" i="12" s="1"/>
  <c r="B17" i="25"/>
  <c r="AX16"/>
  <c r="AY16" s="1"/>
  <c r="T17" i="22" s="1"/>
  <c r="AP16" i="25"/>
  <c r="AH16"/>
  <c r="AI16" s="1"/>
  <c r="T17" i="20" s="1"/>
  <c r="U17" s="1"/>
  <c r="Y16" i="25"/>
  <c r="Z16" s="1"/>
  <c r="T17" i="19" s="1"/>
  <c r="U17" s="1"/>
  <c r="S16" i="25"/>
  <c r="T16" s="1"/>
  <c r="T17" i="18" s="1"/>
  <c r="U17" s="1"/>
  <c r="M16" i="25"/>
  <c r="BR15" i="23" s="1"/>
  <c r="G16" i="25"/>
  <c r="B16"/>
  <c r="AX15"/>
  <c r="BW14" i="23" s="1"/>
  <c r="BZ14" s="1"/>
  <c r="AP15" i="25"/>
  <c r="AQ15" s="1"/>
  <c r="T16" i="21" s="1"/>
  <c r="U16" s="1"/>
  <c r="AH15" i="25"/>
  <c r="AI15" s="1"/>
  <c r="T16" i="20" s="1"/>
  <c r="Y15" i="25"/>
  <c r="S16" i="19" s="1"/>
  <c r="S15" i="25"/>
  <c r="BS14" i="23" s="1"/>
  <c r="M15" i="25"/>
  <c r="BR14" i="23" s="1"/>
  <c r="G15" i="25"/>
  <c r="S16" i="12" s="1"/>
  <c r="B15" i="25"/>
  <c r="AX14"/>
  <c r="AY14" s="1"/>
  <c r="T15" i="22" s="1"/>
  <c r="U15" s="1"/>
  <c r="AP14" i="25"/>
  <c r="AH14"/>
  <c r="BU13" i="23" s="1"/>
  <c r="Y14" i="25"/>
  <c r="S15" i="19" s="1"/>
  <c r="S14" i="25"/>
  <c r="BS13" i="23" s="1"/>
  <c r="M14" i="25"/>
  <c r="N14" s="1"/>
  <c r="T15" i="17" s="1"/>
  <c r="U15" s="1"/>
  <c r="G14" i="25"/>
  <c r="B14"/>
  <c r="AX13"/>
  <c r="BW12" i="23" s="1"/>
  <c r="BZ12" s="1"/>
  <c r="AP13" i="25"/>
  <c r="S14" i="21" s="1"/>
  <c r="AH13" i="25"/>
  <c r="BU12" i="23" s="1"/>
  <c r="Y13" i="25"/>
  <c r="BT12" i="23" s="1"/>
  <c r="S13" i="25"/>
  <c r="T13" s="1"/>
  <c r="T14" i="18" s="1"/>
  <c r="U14" s="1"/>
  <c r="M13" i="25"/>
  <c r="N13" s="1"/>
  <c r="T14" i="17" s="1"/>
  <c r="U14" s="1"/>
  <c r="G13" i="25"/>
  <c r="H13" s="1"/>
  <c r="T14" i="12" s="1"/>
  <c r="U14" s="1"/>
  <c r="B13" i="25"/>
  <c r="AX12"/>
  <c r="AY12" s="1"/>
  <c r="T13" i="22" s="1"/>
  <c r="U13" s="1"/>
  <c r="AP12" i="25"/>
  <c r="BV11" i="23" s="1"/>
  <c r="AH12" i="25"/>
  <c r="AI12" s="1"/>
  <c r="T13" i="20" s="1"/>
  <c r="U13" s="1"/>
  <c r="Y12" i="25"/>
  <c r="Z12" s="1"/>
  <c r="T13" i="19" s="1"/>
  <c r="U13" s="1"/>
  <c r="S12" i="25"/>
  <c r="T12" s="1"/>
  <c r="T13" i="18" s="1"/>
  <c r="U13" s="1"/>
  <c r="M12" i="25"/>
  <c r="BR11" i="23" s="1"/>
  <c r="G12" i="25"/>
  <c r="B12"/>
  <c r="AX11"/>
  <c r="BW10" i="23" s="1"/>
  <c r="BZ10" s="1"/>
  <c r="AP11" i="25"/>
  <c r="AQ11" s="1"/>
  <c r="T12" i="21" s="1"/>
  <c r="U12" s="1"/>
  <c r="AH11" i="25"/>
  <c r="AI11" s="1"/>
  <c r="T12" i="20" s="1"/>
  <c r="U12" s="1"/>
  <c r="Y11" i="25"/>
  <c r="S12" i="19" s="1"/>
  <c r="S11" i="25"/>
  <c r="BS10" i="23" s="1"/>
  <c r="M11" i="25"/>
  <c r="N11" s="1"/>
  <c r="T12" i="17" s="1"/>
  <c r="U12" s="1"/>
  <c r="G11" i="25"/>
  <c r="H11" s="1"/>
  <c r="T12" i="12" s="1"/>
  <c r="U12" s="1"/>
  <c r="B11" i="25"/>
  <c r="AX10"/>
  <c r="AY10" s="1"/>
  <c r="T11" i="22" s="1"/>
  <c r="U11" s="1"/>
  <c r="AP10" i="25"/>
  <c r="S11" i="21" s="1"/>
  <c r="AH10" i="25"/>
  <c r="AI10" s="1"/>
  <c r="T11" i="20" s="1"/>
  <c r="U11" s="1"/>
  <c r="Y10" i="25"/>
  <c r="S11" i="19" s="1"/>
  <c r="S10" i="25"/>
  <c r="BS9" i="23" s="1"/>
  <c r="M10" i="25"/>
  <c r="N10" s="1"/>
  <c r="T11" i="17" s="1"/>
  <c r="U11" s="1"/>
  <c r="G10" i="25"/>
  <c r="B10"/>
  <c r="AX9"/>
  <c r="BW8" i="23" s="1"/>
  <c r="BZ8" s="1"/>
  <c r="AP9" i="25"/>
  <c r="S10" i="21" s="1"/>
  <c r="AH9" i="25"/>
  <c r="BU8" i="23" s="1"/>
  <c r="Y9" i="25"/>
  <c r="BT8" i="23" s="1"/>
  <c r="S9" i="25"/>
  <c r="T9" s="1"/>
  <c r="T10" i="18" s="1"/>
  <c r="U10" s="1"/>
  <c r="M9" i="25"/>
  <c r="BR8" i="23" s="1"/>
  <c r="G9" i="25"/>
  <c r="BQ8" i="23" s="1"/>
  <c r="B9" i="25"/>
  <c r="AX8"/>
  <c r="AY8" s="1"/>
  <c r="T9" i="22" s="1"/>
  <c r="U9" s="1"/>
  <c r="AP8" i="25"/>
  <c r="BV7" i="23" s="1"/>
  <c r="AH8" i="25"/>
  <c r="AI8" s="1"/>
  <c r="T9" i="20" s="1"/>
  <c r="U9" s="1"/>
  <c r="Y8" i="25"/>
  <c r="Z8" s="1"/>
  <c r="T9" i="19" s="1"/>
  <c r="U9" s="1"/>
  <c r="S8" i="25"/>
  <c r="T8" s="1"/>
  <c r="T9" i="18" s="1"/>
  <c r="U9" s="1"/>
  <c r="M8" i="25"/>
  <c r="BR7" i="23" s="1"/>
  <c r="G8" i="25"/>
  <c r="B8"/>
  <c r="AX7"/>
  <c r="BW6" i="23" s="1"/>
  <c r="BZ6" s="1"/>
  <c r="AP7" i="25"/>
  <c r="AQ7" s="1"/>
  <c r="T8" i="21" s="1"/>
  <c r="U8" s="1"/>
  <c r="AH7" i="25"/>
  <c r="AI7" s="1"/>
  <c r="T8" i="20" s="1"/>
  <c r="U8" s="1"/>
  <c r="Y7" i="25"/>
  <c r="S8" i="19" s="1"/>
  <c r="S7" i="25"/>
  <c r="BS6" i="23" s="1"/>
  <c r="M7" i="25"/>
  <c r="BR6" i="23" s="1"/>
  <c r="G7" i="25"/>
  <c r="B7"/>
  <c r="AX6"/>
  <c r="AY6" s="1"/>
  <c r="T7" i="22" s="1"/>
  <c r="U7" s="1"/>
  <c r="AP6" i="25"/>
  <c r="BV5" i="23" s="1"/>
  <c r="AH6" i="25"/>
  <c r="AI6" s="1"/>
  <c r="T7" i="20" s="1"/>
  <c r="U7" s="1"/>
  <c r="Y6" i="25"/>
  <c r="Z6" s="1"/>
  <c r="T7" i="19" s="1"/>
  <c r="U7" s="1"/>
  <c r="S6" i="25"/>
  <c r="BS5" i="23" s="1"/>
  <c r="M6" i="25"/>
  <c r="BR5" i="23" s="1"/>
  <c r="G6" i="25"/>
  <c r="B6"/>
  <c r="A6" s="1"/>
  <c r="AM2"/>
  <c r="C2"/>
  <c r="BY49" i="23" l="1"/>
  <c r="BY45"/>
  <c r="BY41"/>
  <c r="BY51"/>
  <c r="BY43"/>
  <c r="BX49"/>
  <c r="BX53"/>
  <c r="CA53" s="1"/>
  <c r="CB53" s="1"/>
  <c r="BX52"/>
  <c r="CA52" s="1"/>
  <c r="CB52" s="1"/>
  <c r="G56" i="12"/>
  <c r="N55" i="26"/>
  <c r="H56" i="17" s="1"/>
  <c r="I56" s="1"/>
  <c r="G56"/>
  <c r="G56" i="18"/>
  <c r="X54" i="23"/>
  <c r="AB54" s="1"/>
  <c r="AA55" i="26"/>
  <c r="G56" i="19"/>
  <c r="G56" i="20"/>
  <c r="AZ55" i="26"/>
  <c r="Y54" i="23"/>
  <c r="Z54"/>
  <c r="AQ55" i="26"/>
  <c r="H56" i="21" s="1"/>
  <c r="I56" s="1"/>
  <c r="G56"/>
  <c r="BQ54" i="23"/>
  <c r="U56" i="17"/>
  <c r="S56"/>
  <c r="U56" i="18"/>
  <c r="S56"/>
  <c r="BS54" i="23"/>
  <c r="BT54"/>
  <c r="Z55" i="25"/>
  <c r="T56" i="19" s="1"/>
  <c r="U56" i="20"/>
  <c r="BV54" i="23"/>
  <c r="BY54" s="1"/>
  <c r="AQ55" i="25"/>
  <c r="T56" i="21" s="1"/>
  <c r="AZ55" i="25"/>
  <c r="S56" i="22"/>
  <c r="BW54" i="23"/>
  <c r="BZ54" s="1"/>
  <c r="AY55" i="25"/>
  <c r="T56" i="22" s="1"/>
  <c r="BW5" i="23"/>
  <c r="BZ5" s="1"/>
  <c r="S40" i="22"/>
  <c r="S33"/>
  <c r="S25"/>
  <c r="S17"/>
  <c r="BW41" i="23"/>
  <c r="BZ41" s="1"/>
  <c r="BW37"/>
  <c r="BZ37" s="1"/>
  <c r="BW29"/>
  <c r="BZ29" s="1"/>
  <c r="BW21"/>
  <c r="BZ21" s="1"/>
  <c r="BW13"/>
  <c r="BZ13" s="1"/>
  <c r="AY39" i="25"/>
  <c r="T40" i="22" s="1"/>
  <c r="U40" s="1"/>
  <c r="AY31" i="25"/>
  <c r="T32" i="22" s="1"/>
  <c r="U32" s="1"/>
  <c r="AY23" i="25"/>
  <c r="T24" i="22" s="1"/>
  <c r="U24" s="1"/>
  <c r="AY15" i="25"/>
  <c r="T16" i="22" s="1"/>
  <c r="U16" s="1"/>
  <c r="AZ14" i="25"/>
  <c r="AZ16"/>
  <c r="AZ18"/>
  <c r="AZ20"/>
  <c r="AZ22"/>
  <c r="AZ24"/>
  <c r="AZ26"/>
  <c r="S41" i="22"/>
  <c r="S35"/>
  <c r="S27"/>
  <c r="S19"/>
  <c r="BW31" i="23"/>
  <c r="BZ31" s="1"/>
  <c r="BW23"/>
  <c r="BZ23" s="1"/>
  <c r="BW15"/>
  <c r="BZ15" s="1"/>
  <c r="AY33" i="25"/>
  <c r="T34" i="22" s="1"/>
  <c r="U34" s="1"/>
  <c r="AY25" i="25"/>
  <c r="T26" i="22" s="1"/>
  <c r="U26" s="1"/>
  <c r="AY17" i="25"/>
  <c r="T18" i="22" s="1"/>
  <c r="U18" s="1"/>
  <c r="S42" i="21"/>
  <c r="S28"/>
  <c r="BV32" i="23"/>
  <c r="BY32" s="1"/>
  <c r="BV24"/>
  <c r="AQ29" i="25"/>
  <c r="T30" i="21" s="1"/>
  <c r="U30" s="1"/>
  <c r="S37"/>
  <c r="S21"/>
  <c r="BV33" i="23"/>
  <c r="BV17"/>
  <c r="AQ39" i="25"/>
  <c r="T40" i="21" s="1"/>
  <c r="U40" s="1"/>
  <c r="AQ32" i="25"/>
  <c r="T33" i="21" s="1"/>
  <c r="U33" s="1"/>
  <c r="AQ24" i="25"/>
  <c r="T25" i="21" s="1"/>
  <c r="U25" s="1"/>
  <c r="AQ16" i="25"/>
  <c r="T17" i="21" s="1"/>
  <c r="U17" s="1"/>
  <c r="S40"/>
  <c r="S32"/>
  <c r="S24"/>
  <c r="S16"/>
  <c r="BV40" i="23"/>
  <c r="BY40" s="1"/>
  <c r="BV36"/>
  <c r="BY36" s="1"/>
  <c r="BV28"/>
  <c r="BY28" s="1"/>
  <c r="BV20"/>
  <c r="BY20" s="1"/>
  <c r="AQ40" i="25"/>
  <c r="T41" i="21" s="1"/>
  <c r="U41" s="1"/>
  <c r="AQ33" i="25"/>
  <c r="T34" i="21" s="1"/>
  <c r="U34" s="1"/>
  <c r="AQ25" i="25"/>
  <c r="T26" i="21" s="1"/>
  <c r="U26" s="1"/>
  <c r="AQ17" i="25"/>
  <c r="T18" i="21" s="1"/>
  <c r="U18" s="1"/>
  <c r="S36"/>
  <c r="S20"/>
  <c r="BV16" i="23"/>
  <c r="BY16" s="1"/>
  <c r="AQ37" i="25"/>
  <c r="T38" i="21" s="1"/>
  <c r="U38" s="1"/>
  <c r="AQ21" i="25"/>
  <c r="T22" i="21" s="1"/>
  <c r="U22" s="1"/>
  <c r="BY24" i="23"/>
  <c r="S29" i="21"/>
  <c r="BV39" i="23"/>
  <c r="BV25"/>
  <c r="AZ41" i="25"/>
  <c r="S33" i="21"/>
  <c r="S25"/>
  <c r="S17"/>
  <c r="BV37" i="23"/>
  <c r="BY37" s="1"/>
  <c r="BV29"/>
  <c r="BY29" s="1"/>
  <c r="BV21"/>
  <c r="BY21" s="1"/>
  <c r="BV13"/>
  <c r="BY13" s="1"/>
  <c r="AQ36" i="25"/>
  <c r="T37" i="21" s="1"/>
  <c r="U37" s="1"/>
  <c r="AQ28" i="25"/>
  <c r="T29" i="21" s="1"/>
  <c r="U29" s="1"/>
  <c r="AQ20" i="25"/>
  <c r="T21" i="21" s="1"/>
  <c r="U21" s="1"/>
  <c r="S35" i="20"/>
  <c r="S10"/>
  <c r="BU33" i="23"/>
  <c r="BU17"/>
  <c r="BY17" s="1"/>
  <c r="AI38" i="25"/>
  <c r="T39" i="20" s="1"/>
  <c r="U39" s="1"/>
  <c r="AI30" i="25"/>
  <c r="T31" i="20" s="1"/>
  <c r="U31" s="1"/>
  <c r="AI22" i="25"/>
  <c r="T23" i="20" s="1"/>
  <c r="U23" s="1"/>
  <c r="AI14" i="25"/>
  <c r="T15" i="20" s="1"/>
  <c r="U15" s="1"/>
  <c r="S38"/>
  <c r="S30"/>
  <c r="S22"/>
  <c r="S14"/>
  <c r="BU34" i="23"/>
  <c r="BU26"/>
  <c r="BU18"/>
  <c r="AI33" i="25"/>
  <c r="T34" i="20" s="1"/>
  <c r="U34" s="1"/>
  <c r="AI25" i="25"/>
  <c r="T26" i="20" s="1"/>
  <c r="U26" s="1"/>
  <c r="AI17" i="25"/>
  <c r="T18" i="20" s="1"/>
  <c r="U18" s="1"/>
  <c r="S41"/>
  <c r="S27"/>
  <c r="S19"/>
  <c r="BU39" i="23"/>
  <c r="BU25"/>
  <c r="AZ39" i="25"/>
  <c r="AZ40"/>
  <c r="S39" i="20"/>
  <c r="S31"/>
  <c r="S23"/>
  <c r="S15"/>
  <c r="X48" i="19"/>
  <c r="U48"/>
  <c r="X49"/>
  <c r="U49"/>
  <c r="Z13" i="25"/>
  <c r="T14" i="19" s="1"/>
  <c r="U14" s="1"/>
  <c r="S48"/>
  <c r="S44"/>
  <c r="S40"/>
  <c r="S33"/>
  <c r="S25"/>
  <c r="S17"/>
  <c r="S9"/>
  <c r="BT45" i="23"/>
  <c r="BT41"/>
  <c r="BT37"/>
  <c r="BT29"/>
  <c r="BT21"/>
  <c r="BT13"/>
  <c r="Z38" i="25"/>
  <c r="T39" i="19" s="1"/>
  <c r="U39" s="1"/>
  <c r="Z30" i="25"/>
  <c r="T31" i="19" s="1"/>
  <c r="U31" s="1"/>
  <c r="Z22" i="25"/>
  <c r="T23" i="19" s="1"/>
  <c r="U23" s="1"/>
  <c r="Z14" i="25"/>
  <c r="T15" i="19" s="1"/>
  <c r="U15" s="1"/>
  <c r="S7"/>
  <c r="S34"/>
  <c r="S26"/>
  <c r="S18"/>
  <c r="S10"/>
  <c r="BT46" i="23"/>
  <c r="BT42"/>
  <c r="BT38"/>
  <c r="BT30"/>
  <c r="BT22"/>
  <c r="BT14"/>
  <c r="BT6"/>
  <c r="Z33" i="25"/>
  <c r="T34" i="19" s="1"/>
  <c r="U34" s="1"/>
  <c r="Z25" i="25"/>
  <c r="T26" i="19" s="1"/>
  <c r="U26" s="1"/>
  <c r="Z17" i="25"/>
  <c r="T18" i="19" s="1"/>
  <c r="U18" s="1"/>
  <c r="Z9" i="25"/>
  <c r="T10" i="19" s="1"/>
  <c r="U10" s="1"/>
  <c r="X50" i="18"/>
  <c r="U50"/>
  <c r="X49"/>
  <c r="U49"/>
  <c r="S47"/>
  <c r="S39"/>
  <c r="S23"/>
  <c r="BS45" i="23"/>
  <c r="BS37"/>
  <c r="BS21"/>
  <c r="T6" i="25"/>
  <c r="T7" i="18" s="1"/>
  <c r="U7" s="1"/>
  <c r="S48"/>
  <c r="S44"/>
  <c r="S40"/>
  <c r="S33"/>
  <c r="S25"/>
  <c r="S17"/>
  <c r="S9"/>
  <c r="BS46" i="23"/>
  <c r="BS42"/>
  <c r="BS38"/>
  <c r="BS31"/>
  <c r="BS23"/>
  <c r="BS15"/>
  <c r="BS7"/>
  <c r="T42" i="25"/>
  <c r="T43" i="18" s="1"/>
  <c r="U43" s="1"/>
  <c r="T30" i="25"/>
  <c r="T31" i="18" s="1"/>
  <c r="U31" s="1"/>
  <c r="T14" i="25"/>
  <c r="T15" i="18" s="1"/>
  <c r="U15" s="1"/>
  <c r="S43"/>
  <c r="S31"/>
  <c r="S15"/>
  <c r="AA44" i="25"/>
  <c r="AA46"/>
  <c r="AA48"/>
  <c r="S7" i="18"/>
  <c r="S49"/>
  <c r="S45"/>
  <c r="S41"/>
  <c r="S35"/>
  <c r="S27"/>
  <c r="S19"/>
  <c r="S11"/>
  <c r="BX48" i="23"/>
  <c r="CA48" s="1"/>
  <c r="CB48" s="1"/>
  <c r="S44" i="17"/>
  <c r="S40"/>
  <c r="S32"/>
  <c r="S24"/>
  <c r="S16"/>
  <c r="S8"/>
  <c r="BR40" i="23"/>
  <c r="BX40" s="1"/>
  <c r="BR34"/>
  <c r="BX34" s="1"/>
  <c r="BR26"/>
  <c r="BR18"/>
  <c r="BR10"/>
  <c r="N43" i="25"/>
  <c r="T44" i="17" s="1"/>
  <c r="U44" s="1"/>
  <c r="N39" i="25"/>
  <c r="T40" i="17" s="1"/>
  <c r="U40" s="1"/>
  <c r="N31" i="25"/>
  <c r="T32" i="17" s="1"/>
  <c r="U32" s="1"/>
  <c r="N23" i="25"/>
  <c r="T24" i="17" s="1"/>
  <c r="U24" s="1"/>
  <c r="N15" i="25"/>
  <c r="T16" i="17" s="1"/>
  <c r="U16" s="1"/>
  <c r="N7" i="25"/>
  <c r="T8" i="17" s="1"/>
  <c r="U8" s="1"/>
  <c r="AA40" i="25"/>
  <c r="AA42"/>
  <c r="S41" i="17"/>
  <c r="S34"/>
  <c r="S26"/>
  <c r="S18"/>
  <c r="S10"/>
  <c r="BR41" i="23"/>
  <c r="BX41" s="1"/>
  <c r="BR36"/>
  <c r="BR28"/>
  <c r="BR20"/>
  <c r="BR12"/>
  <c r="N40" i="25"/>
  <c r="T41" i="17" s="1"/>
  <c r="U41" s="1"/>
  <c r="N33" i="25"/>
  <c r="T34" i="17" s="1"/>
  <c r="U34" s="1"/>
  <c r="N25" i="25"/>
  <c r="T26" i="17" s="1"/>
  <c r="U26" s="1"/>
  <c r="N17" i="25"/>
  <c r="T18" i="17" s="1"/>
  <c r="U18" s="1"/>
  <c r="N9" i="25"/>
  <c r="T10" i="17" s="1"/>
  <c r="U10" s="1"/>
  <c r="S42"/>
  <c r="S36"/>
  <c r="S28"/>
  <c r="S20"/>
  <c r="S12"/>
  <c r="S43"/>
  <c r="S38"/>
  <c r="S30"/>
  <c r="S22"/>
  <c r="S14"/>
  <c r="BX44" i="23"/>
  <c r="CA44" s="1"/>
  <c r="CB44" s="1"/>
  <c r="S44" i="12"/>
  <c r="S40"/>
  <c r="BQ42" i="23"/>
  <c r="BX42" s="1"/>
  <c r="CA42" s="1"/>
  <c r="CB42" s="1"/>
  <c r="BQ38"/>
  <c r="S45" i="12"/>
  <c r="S41"/>
  <c r="BQ43" i="23"/>
  <c r="BX43" s="1"/>
  <c r="BQ39"/>
  <c r="BX39" s="1"/>
  <c r="H44" i="25"/>
  <c r="T45" i="12" s="1"/>
  <c r="U45" s="1"/>
  <c r="H40" i="25"/>
  <c r="T41" i="12" s="1"/>
  <c r="U41" s="1"/>
  <c r="AY6" i="26"/>
  <c r="H7" i="22" s="1"/>
  <c r="I7" s="1"/>
  <c r="G41"/>
  <c r="G40"/>
  <c r="AA38" i="23"/>
  <c r="AD38" s="1"/>
  <c r="Z5"/>
  <c r="G7" i="21"/>
  <c r="G26"/>
  <c r="G18"/>
  <c r="Z35" i="23"/>
  <c r="AC35" s="1"/>
  <c r="Z19"/>
  <c r="AQ27" i="26"/>
  <c r="H28" i="21" s="1"/>
  <c r="I28" s="1"/>
  <c r="AQ11" i="26"/>
  <c r="H12" i="21" s="1"/>
  <c r="I12" s="1"/>
  <c r="AH13" s="1"/>
  <c r="G36"/>
  <c r="G28"/>
  <c r="G20"/>
  <c r="G12"/>
  <c r="Z37" i="23"/>
  <c r="Z29"/>
  <c r="AC29" s="1"/>
  <c r="Z21"/>
  <c r="Z13"/>
  <c r="AC13" s="1"/>
  <c r="AQ37" i="26"/>
  <c r="H38" i="21" s="1"/>
  <c r="I38" s="1"/>
  <c r="AQ29" i="26"/>
  <c r="H30" i="21" s="1"/>
  <c r="I30" s="1"/>
  <c r="AQ21" i="26"/>
  <c r="H22" i="21" s="1"/>
  <c r="I22" s="1"/>
  <c r="AQ13" i="26"/>
  <c r="H14" i="21" s="1"/>
  <c r="I14" s="1"/>
  <c r="G34"/>
  <c r="G10"/>
  <c r="Z27" i="23"/>
  <c r="AC27" s="1"/>
  <c r="Z11"/>
  <c r="AC11" s="1"/>
  <c r="AQ35" i="26"/>
  <c r="H36" i="21" s="1"/>
  <c r="I36" s="1"/>
  <c r="AQ19" i="26"/>
  <c r="H20" i="21" s="1"/>
  <c r="I20" s="1"/>
  <c r="G38"/>
  <c r="G30"/>
  <c r="G22"/>
  <c r="G14"/>
  <c r="Z38" i="23"/>
  <c r="AC38" s="1"/>
  <c r="Z31"/>
  <c r="AC31" s="1"/>
  <c r="Z23"/>
  <c r="AC23" s="1"/>
  <c r="Z15"/>
  <c r="AC15" s="1"/>
  <c r="Z7"/>
  <c r="AQ31" i="26"/>
  <c r="H32" i="21" s="1"/>
  <c r="I32" s="1"/>
  <c r="AQ23" i="26"/>
  <c r="H24" i="21" s="1"/>
  <c r="I24" s="1"/>
  <c r="AQ15" i="26"/>
  <c r="H16" i="21" s="1"/>
  <c r="I16" s="1"/>
  <c r="AQ7" i="26"/>
  <c r="H8" i="21" s="1"/>
  <c r="I8" s="1"/>
  <c r="I43" i="20"/>
  <c r="I44"/>
  <c r="G32"/>
  <c r="G24"/>
  <c r="G16"/>
  <c r="G8"/>
  <c r="Y41" i="23"/>
  <c r="AC41" s="1"/>
  <c r="Y36"/>
  <c r="Y28"/>
  <c r="AC28" s="1"/>
  <c r="Y20"/>
  <c r="AC20" s="1"/>
  <c r="Y12"/>
  <c r="AC12" s="1"/>
  <c r="AI44" i="26"/>
  <c r="H45" i="20" s="1"/>
  <c r="AI40" i="26"/>
  <c r="H41" i="20" s="1"/>
  <c r="AI34" i="26"/>
  <c r="H35" i="20" s="1"/>
  <c r="I35" s="1"/>
  <c r="AI26" i="26"/>
  <c r="H27" i="20" s="1"/>
  <c r="I27" s="1"/>
  <c r="AI18" i="26"/>
  <c r="H19" i="20" s="1"/>
  <c r="I19" s="1"/>
  <c r="AI10" i="26"/>
  <c r="H11" i="20" s="1"/>
  <c r="I11" s="1"/>
  <c r="G36"/>
  <c r="G28"/>
  <c r="G20"/>
  <c r="G12"/>
  <c r="Y32" i="23"/>
  <c r="Y24"/>
  <c r="AC24" s="1"/>
  <c r="Y16"/>
  <c r="AC16" s="1"/>
  <c r="Y8"/>
  <c r="AC8" s="1"/>
  <c r="AI38" i="26"/>
  <c r="H39" i="20" s="1"/>
  <c r="I39" s="1"/>
  <c r="AI30" i="26"/>
  <c r="H31" i="20" s="1"/>
  <c r="I31" s="1"/>
  <c r="AI22" i="26"/>
  <c r="H23" i="20" s="1"/>
  <c r="I23" s="1"/>
  <c r="AI14" i="26"/>
  <c r="H15" i="20" s="1"/>
  <c r="I15" s="1"/>
  <c r="G44" i="19"/>
  <c r="G40"/>
  <c r="X42" i="23"/>
  <c r="X38"/>
  <c r="G7" i="19"/>
  <c r="G45"/>
  <c r="G41"/>
  <c r="X5" i="23"/>
  <c r="I47" i="18"/>
  <c r="X47"/>
  <c r="G43"/>
  <c r="G30"/>
  <c r="G14"/>
  <c r="W44" i="23"/>
  <c r="AB44" s="1"/>
  <c r="W36"/>
  <c r="W20"/>
  <c r="T43" i="26"/>
  <c r="H44" i="18" s="1"/>
  <c r="T32" i="26"/>
  <c r="H33" i="18" s="1"/>
  <c r="I33" s="1"/>
  <c r="T16" i="26"/>
  <c r="H17" i="18" s="1"/>
  <c r="I17" s="1"/>
  <c r="G44"/>
  <c r="G33"/>
  <c r="G17"/>
  <c r="W41" i="23"/>
  <c r="W29"/>
  <c r="W13"/>
  <c r="T40" i="26"/>
  <c r="H41" i="18" s="1"/>
  <c r="I41" s="1"/>
  <c r="T25" i="26"/>
  <c r="H26" i="18" s="1"/>
  <c r="I26" s="1"/>
  <c r="T9" i="26"/>
  <c r="H10" i="18" s="1"/>
  <c r="I10" s="1"/>
  <c r="AA44" i="26"/>
  <c r="AA45"/>
  <c r="AA46"/>
  <c r="AA47"/>
  <c r="G45" i="18"/>
  <c r="G41"/>
  <c r="G34"/>
  <c r="G26"/>
  <c r="G18"/>
  <c r="G10"/>
  <c r="W46" i="23"/>
  <c r="W38"/>
  <c r="W32"/>
  <c r="W16"/>
  <c r="T45" i="26"/>
  <c r="H46" i="18" s="1"/>
  <c r="T41" i="26"/>
  <c r="H42" i="18" s="1"/>
  <c r="I42" s="1"/>
  <c r="T36" i="26"/>
  <c r="H37" i="18" s="1"/>
  <c r="I37" s="1"/>
  <c r="T28" i="26"/>
  <c r="H29" i="18" s="1"/>
  <c r="I29" s="1"/>
  <c r="T20" i="26"/>
  <c r="H21" i="18" s="1"/>
  <c r="I21" s="1"/>
  <c r="T12" i="26"/>
  <c r="H13" i="18" s="1"/>
  <c r="I13" s="1"/>
  <c r="G47"/>
  <c r="G38"/>
  <c r="G22"/>
  <c r="W40" i="23"/>
  <c r="W28"/>
  <c r="W12"/>
  <c r="T47" i="26"/>
  <c r="H48" i="18" s="1"/>
  <c r="T39" i="26"/>
  <c r="H40" i="18" s="1"/>
  <c r="I40" s="1"/>
  <c r="T24" i="26"/>
  <c r="H25" i="18" s="1"/>
  <c r="I25" s="1"/>
  <c r="T8" i="26"/>
  <c r="H9" i="18" s="1"/>
  <c r="I9" s="1"/>
  <c r="G25"/>
  <c r="G9"/>
  <c r="W45" i="23"/>
  <c r="AB45" s="1"/>
  <c r="W37"/>
  <c r="W21"/>
  <c r="T44" i="26"/>
  <c r="H45" i="18" s="1"/>
  <c r="G37"/>
  <c r="G29"/>
  <c r="G21"/>
  <c r="G13"/>
  <c r="W33" i="23"/>
  <c r="W25"/>
  <c r="W17"/>
  <c r="W9"/>
  <c r="G44" i="17"/>
  <c r="G24"/>
  <c r="V33" i="23"/>
  <c r="N41" i="26"/>
  <c r="H42" i="17" s="1"/>
  <c r="I42" s="1"/>
  <c r="N17" i="26"/>
  <c r="H18" i="17" s="1"/>
  <c r="I18" s="1"/>
  <c r="AA39" i="26"/>
  <c r="AA40"/>
  <c r="AA41"/>
  <c r="AA42"/>
  <c r="AA43"/>
  <c r="G28" i="17"/>
  <c r="G12"/>
  <c r="V41" i="23"/>
  <c r="V37"/>
  <c r="V21"/>
  <c r="N37" i="26"/>
  <c r="H38" i="17" s="1"/>
  <c r="I38" s="1"/>
  <c r="N21" i="26"/>
  <c r="H22" i="17" s="1"/>
  <c r="I22" s="1"/>
  <c r="G40"/>
  <c r="G8"/>
  <c r="V40" i="23"/>
  <c r="V17"/>
  <c r="N33" i="26"/>
  <c r="H34" i="17" s="1"/>
  <c r="I34" s="1"/>
  <c r="G32"/>
  <c r="G16"/>
  <c r="V42" i="23"/>
  <c r="V38"/>
  <c r="V25"/>
  <c r="V9"/>
  <c r="N25" i="26"/>
  <c r="H26" i="17" s="1"/>
  <c r="I26" s="1"/>
  <c r="N9" i="26"/>
  <c r="H10" i="17" s="1"/>
  <c r="I10" s="1"/>
  <c r="AH16" s="1"/>
  <c r="G42" i="12"/>
  <c r="U40" i="23"/>
  <c r="AB40" s="1"/>
  <c r="U34"/>
  <c r="U26"/>
  <c r="U18"/>
  <c r="U10"/>
  <c r="H42" i="26"/>
  <c r="H43" i="12" s="1"/>
  <c r="I43" s="1"/>
  <c r="H38" i="26"/>
  <c r="H39" i="12" s="1"/>
  <c r="I39" s="1"/>
  <c r="H30" i="26"/>
  <c r="H31" i="12" s="1"/>
  <c r="I31" s="1"/>
  <c r="H22" i="26"/>
  <c r="H23" i="12" s="1"/>
  <c r="I23" s="1"/>
  <c r="H14" i="26"/>
  <c r="H15" i="12" s="1"/>
  <c r="I15" s="1"/>
  <c r="G43"/>
  <c r="G39"/>
  <c r="G31"/>
  <c r="G23"/>
  <c r="G15"/>
  <c r="U41" i="23"/>
  <c r="H43" i="26"/>
  <c r="H44" i="12" s="1"/>
  <c r="I44" s="1"/>
  <c r="H39" i="26"/>
  <c r="H40" i="12" s="1"/>
  <c r="I40" s="1"/>
  <c r="H31" i="26"/>
  <c r="H32" i="12" s="1"/>
  <c r="I32" s="1"/>
  <c r="H23" i="26"/>
  <c r="H24" i="12" s="1"/>
  <c r="I24" s="1"/>
  <c r="H15" i="26"/>
  <c r="H16" i="12" s="1"/>
  <c r="I16" s="1"/>
  <c r="G44"/>
  <c r="G40"/>
  <c r="U42" i="23"/>
  <c r="U38"/>
  <c r="H44" i="26"/>
  <c r="H45" i="12" s="1"/>
  <c r="I45" s="1"/>
  <c r="H40" i="26"/>
  <c r="H41" i="12" s="1"/>
  <c r="I41" s="1"/>
  <c r="H34" i="26"/>
  <c r="H35" i="12" s="1"/>
  <c r="I35" s="1"/>
  <c r="H26" i="26"/>
  <c r="H27" i="12" s="1"/>
  <c r="I27" s="1"/>
  <c r="H18" i="26"/>
  <c r="H19" i="12" s="1"/>
  <c r="I19" s="1"/>
  <c r="H10" i="26"/>
  <c r="H11" i="12" s="1"/>
  <c r="I11" s="1"/>
  <c r="G45"/>
  <c r="G41"/>
  <c r="G35"/>
  <c r="G27"/>
  <c r="G19"/>
  <c r="G11"/>
  <c r="U43" i="23"/>
  <c r="AB43" s="1"/>
  <c r="U39"/>
  <c r="H41" i="26"/>
  <c r="H42" i="12" s="1"/>
  <c r="I42" s="1"/>
  <c r="S7" i="22"/>
  <c r="S11"/>
  <c r="AY9" i="25"/>
  <c r="T10" i="22" s="1"/>
  <c r="U10" s="1"/>
  <c r="S13"/>
  <c r="BW7" i="23"/>
  <c r="BZ7" s="1"/>
  <c r="AY11" i="25"/>
  <c r="T12" i="22" s="1"/>
  <c r="U12" s="1"/>
  <c r="S12" i="21"/>
  <c r="AQ8" i="25"/>
  <c r="T9" i="21" s="1"/>
  <c r="U9" s="1"/>
  <c r="S13"/>
  <c r="BV8" i="23"/>
  <c r="BY8" s="1"/>
  <c r="AQ9" i="25"/>
  <c r="T10" i="21" s="1"/>
  <c r="U10" s="1"/>
  <c r="S8"/>
  <c r="BV9" i="23"/>
  <c r="AQ12" i="25"/>
  <c r="T13" i="21" s="1"/>
  <c r="U13" s="1"/>
  <c r="S7"/>
  <c r="S9"/>
  <c r="BV12" i="23"/>
  <c r="BY12" s="1"/>
  <c r="AQ13" i="25"/>
  <c r="T14" i="21" s="1"/>
  <c r="U14" s="1"/>
  <c r="AI13" i="25"/>
  <c r="T14" i="20" s="1"/>
  <c r="U14" s="1"/>
  <c r="BU10" i="23"/>
  <c r="S11" i="20"/>
  <c r="BU9" i="23"/>
  <c r="AI9" i="25"/>
  <c r="T10" i="20" s="1"/>
  <c r="U10" s="1"/>
  <c r="AF37" s="1"/>
  <c r="BU6" i="23"/>
  <c r="S38" i="22"/>
  <c r="S34"/>
  <c r="S30"/>
  <c r="S26"/>
  <c r="S22"/>
  <c r="S18"/>
  <c r="S14"/>
  <c r="S10"/>
  <c r="S36"/>
  <c r="S32"/>
  <c r="S28"/>
  <c r="S24"/>
  <c r="S20"/>
  <c r="S16"/>
  <c r="S12"/>
  <c r="S8"/>
  <c r="AZ6" i="25"/>
  <c r="AZ7"/>
  <c r="AZ8"/>
  <c r="AZ9"/>
  <c r="AZ10"/>
  <c r="AZ11"/>
  <c r="AZ12"/>
  <c r="AZ13"/>
  <c r="AZ15"/>
  <c r="AZ17"/>
  <c r="AZ19"/>
  <c r="AZ21"/>
  <c r="AZ23"/>
  <c r="AZ25"/>
  <c r="AZ27"/>
  <c r="AZ28"/>
  <c r="AZ29"/>
  <c r="AZ30"/>
  <c r="AZ31"/>
  <c r="AZ32"/>
  <c r="AZ33"/>
  <c r="AZ34"/>
  <c r="AZ35"/>
  <c r="AZ36"/>
  <c r="AZ37"/>
  <c r="AZ38"/>
  <c r="BV34" i="23"/>
  <c r="BV30"/>
  <c r="BY30" s="1"/>
  <c r="BV26"/>
  <c r="BV22"/>
  <c r="BY22" s="1"/>
  <c r="BV18"/>
  <c r="BV14"/>
  <c r="BY14" s="1"/>
  <c r="BV10"/>
  <c r="BV6"/>
  <c r="AQ6" i="25"/>
  <c r="T7" i="21" s="1"/>
  <c r="U7" s="1"/>
  <c r="AQ38" i="25"/>
  <c r="T39" i="21" s="1"/>
  <c r="U39" s="1"/>
  <c r="AQ34" i="25"/>
  <c r="T35" i="21" s="1"/>
  <c r="U35" s="1"/>
  <c r="AQ30" i="25"/>
  <c r="T31" i="21" s="1"/>
  <c r="U31" s="1"/>
  <c r="AQ26" i="25"/>
  <c r="T27" i="21" s="1"/>
  <c r="U27" s="1"/>
  <c r="AQ22" i="25"/>
  <c r="T23" i="21" s="1"/>
  <c r="U23" s="1"/>
  <c r="AQ18" i="25"/>
  <c r="T19" i="21" s="1"/>
  <c r="U19" s="1"/>
  <c r="AQ14" i="25"/>
  <c r="T15" i="21" s="1"/>
  <c r="U15" s="1"/>
  <c r="AQ10" i="25"/>
  <c r="T11" i="21" s="1"/>
  <c r="U11" s="1"/>
  <c r="S27"/>
  <c r="S23"/>
  <c r="S19"/>
  <c r="S15"/>
  <c r="BV23" i="23"/>
  <c r="BV19"/>
  <c r="BV15"/>
  <c r="S36" i="20"/>
  <c r="S32"/>
  <c r="S28"/>
  <c r="S24"/>
  <c r="S20"/>
  <c r="S16"/>
  <c r="S12"/>
  <c r="S8"/>
  <c r="BU5" i="23"/>
  <c r="BY5" s="1"/>
  <c r="BU35"/>
  <c r="BU31"/>
  <c r="BY31" s="1"/>
  <c r="BU27"/>
  <c r="BY27" s="1"/>
  <c r="BU23"/>
  <c r="BU19"/>
  <c r="BU15"/>
  <c r="BU11"/>
  <c r="BY11" s="1"/>
  <c r="BU7"/>
  <c r="BY7" s="1"/>
  <c r="BY35"/>
  <c r="S7" i="20"/>
  <c r="S37"/>
  <c r="S33"/>
  <c r="S29"/>
  <c r="S25"/>
  <c r="S21"/>
  <c r="S17"/>
  <c r="S13"/>
  <c r="S9"/>
  <c r="G38" i="22"/>
  <c r="G34"/>
  <c r="G30"/>
  <c r="G26"/>
  <c r="G22"/>
  <c r="G18"/>
  <c r="G14"/>
  <c r="G10"/>
  <c r="AA36" i="23"/>
  <c r="AD36" s="1"/>
  <c r="AA32"/>
  <c r="AD32" s="1"/>
  <c r="AA28"/>
  <c r="AD28" s="1"/>
  <c r="AA24"/>
  <c r="AD24" s="1"/>
  <c r="AA20"/>
  <c r="AD20" s="1"/>
  <c r="AA16"/>
  <c r="AD16" s="1"/>
  <c r="AA12"/>
  <c r="AD12" s="1"/>
  <c r="AA8"/>
  <c r="AD8" s="1"/>
  <c r="AY36" i="26"/>
  <c r="H37" i="22" s="1"/>
  <c r="I37" s="1"/>
  <c r="AY32" i="26"/>
  <c r="H33" i="22" s="1"/>
  <c r="I33" s="1"/>
  <c r="AY28" i="26"/>
  <c r="H29" i="22" s="1"/>
  <c r="I29" s="1"/>
  <c r="AY24" i="26"/>
  <c r="H25" i="22" s="1"/>
  <c r="I25" s="1"/>
  <c r="AY20" i="26"/>
  <c r="H21" i="22" s="1"/>
  <c r="I21" s="1"/>
  <c r="AY16" i="26"/>
  <c r="H17" i="22" s="1"/>
  <c r="I17" s="1"/>
  <c r="AY12" i="26"/>
  <c r="H13" i="22" s="1"/>
  <c r="I13" s="1"/>
  <c r="AY8" i="26"/>
  <c r="H9" i="22" s="1"/>
  <c r="I9" s="1"/>
  <c r="G39"/>
  <c r="G35"/>
  <c r="G31"/>
  <c r="G27"/>
  <c r="G23"/>
  <c r="G19"/>
  <c r="G15"/>
  <c r="G11"/>
  <c r="AA37" i="23"/>
  <c r="AD37" s="1"/>
  <c r="AA33"/>
  <c r="AD33" s="1"/>
  <c r="AA29"/>
  <c r="AD29" s="1"/>
  <c r="AA25"/>
  <c r="AD25" s="1"/>
  <c r="AA21"/>
  <c r="AD21" s="1"/>
  <c r="AA17"/>
  <c r="AD17" s="1"/>
  <c r="AA13"/>
  <c r="AD13" s="1"/>
  <c r="AA9"/>
  <c r="AD9" s="1"/>
  <c r="G36" i="22"/>
  <c r="G32"/>
  <c r="G28"/>
  <c r="G24"/>
  <c r="G20"/>
  <c r="G16"/>
  <c r="G12"/>
  <c r="G8"/>
  <c r="AA34" i="23"/>
  <c r="AD34" s="1"/>
  <c r="AA30"/>
  <c r="AD30" s="1"/>
  <c r="AA26"/>
  <c r="AD26" s="1"/>
  <c r="AA22"/>
  <c r="AD22" s="1"/>
  <c r="AA18"/>
  <c r="AD18" s="1"/>
  <c r="AA14"/>
  <c r="AD14" s="1"/>
  <c r="AA10"/>
  <c r="AD10" s="1"/>
  <c r="AA6"/>
  <c r="AD6" s="1"/>
  <c r="G7" i="22"/>
  <c r="G37"/>
  <c r="G33"/>
  <c r="G29"/>
  <c r="G25"/>
  <c r="G21"/>
  <c r="G17"/>
  <c r="G13"/>
  <c r="G9"/>
  <c r="G37" i="21"/>
  <c r="G33"/>
  <c r="G29"/>
  <c r="G25"/>
  <c r="G21"/>
  <c r="G17"/>
  <c r="G13"/>
  <c r="G9"/>
  <c r="AQ6" i="26"/>
  <c r="H7" i="21" s="1"/>
  <c r="I7" s="1"/>
  <c r="AF13" s="1"/>
  <c r="AQ38" i="26"/>
  <c r="H39" i="21" s="1"/>
  <c r="I39" s="1"/>
  <c r="AQ34" i="26"/>
  <c r="H35" i="21" s="1"/>
  <c r="I35" s="1"/>
  <c r="AQ30" i="26"/>
  <c r="H31" i="21" s="1"/>
  <c r="I31" s="1"/>
  <c r="AQ26" i="26"/>
  <c r="H27" i="21" s="1"/>
  <c r="I27" s="1"/>
  <c r="AQ22" i="26"/>
  <c r="H23" i="21" s="1"/>
  <c r="I23" s="1"/>
  <c r="AQ18" i="26"/>
  <c r="H19" i="21" s="1"/>
  <c r="I19" s="1"/>
  <c r="AF15" s="1"/>
  <c r="AQ14" i="26"/>
  <c r="H15" i="21" s="1"/>
  <c r="I15" s="1"/>
  <c r="AQ10" i="26"/>
  <c r="H11" i="21" s="1"/>
  <c r="I11" s="1"/>
  <c r="G7" i="20"/>
  <c r="G37"/>
  <c r="G33"/>
  <c r="G29"/>
  <c r="G25"/>
  <c r="G21"/>
  <c r="G17"/>
  <c r="G13"/>
  <c r="G9"/>
  <c r="Y5" i="23"/>
  <c r="G39" i="20"/>
  <c r="G35"/>
  <c r="G31"/>
  <c r="G27"/>
  <c r="G23"/>
  <c r="G19"/>
  <c r="G15"/>
  <c r="G11"/>
  <c r="BT5" i="23"/>
  <c r="BT35"/>
  <c r="BT31"/>
  <c r="BT27"/>
  <c r="BT23"/>
  <c r="BT19"/>
  <c r="BT15"/>
  <c r="BT11"/>
  <c r="BT7"/>
  <c r="Z35" i="25"/>
  <c r="T36" i="19" s="1"/>
  <c r="U36" s="1"/>
  <c r="Z31" i="25"/>
  <c r="T32" i="19" s="1"/>
  <c r="U32" s="1"/>
  <c r="Z27" i="25"/>
  <c r="T28" i="19" s="1"/>
  <c r="U28" s="1"/>
  <c r="Z23" i="25"/>
  <c r="T24" i="19" s="1"/>
  <c r="U24" s="1"/>
  <c r="Z19" i="25"/>
  <c r="T20" i="19" s="1"/>
  <c r="U20" s="1"/>
  <c r="Z15" i="25"/>
  <c r="T16" i="19" s="1"/>
  <c r="U16" s="1"/>
  <c r="Z11" i="25"/>
  <c r="T12" i="19" s="1"/>
  <c r="U12" s="1"/>
  <c r="Z7" i="25"/>
  <c r="T8" i="19" s="1"/>
  <c r="U8" s="1"/>
  <c r="AA6" i="25"/>
  <c r="AA8"/>
  <c r="AA10"/>
  <c r="AA12"/>
  <c r="AA14"/>
  <c r="AA16"/>
  <c r="AA18"/>
  <c r="AA20"/>
  <c r="AA22"/>
  <c r="AA24"/>
  <c r="AA26"/>
  <c r="AA28"/>
  <c r="AA30"/>
  <c r="AA32"/>
  <c r="AA34"/>
  <c r="AA36"/>
  <c r="AA38"/>
  <c r="S36" i="18"/>
  <c r="S32"/>
  <c r="S28"/>
  <c r="S24"/>
  <c r="S20"/>
  <c r="S16"/>
  <c r="S12"/>
  <c r="S8"/>
  <c r="BS36" i="23"/>
  <c r="BS32"/>
  <c r="BS28"/>
  <c r="BS24"/>
  <c r="BS20"/>
  <c r="BS16"/>
  <c r="BS12"/>
  <c r="BS8"/>
  <c r="BX8" s="1"/>
  <c r="T35" i="25"/>
  <c r="T36" i="18" s="1"/>
  <c r="U36" s="1"/>
  <c r="T31" i="25"/>
  <c r="T32" i="18" s="1"/>
  <c r="U32" s="1"/>
  <c r="T27" i="25"/>
  <c r="T28" i="18" s="1"/>
  <c r="U28" s="1"/>
  <c r="T23" i="25"/>
  <c r="T24" i="18" s="1"/>
  <c r="U24" s="1"/>
  <c r="T19" i="25"/>
  <c r="T20" i="18" s="1"/>
  <c r="U20" s="1"/>
  <c r="T15" i="25"/>
  <c r="T16" i="18" s="1"/>
  <c r="U16" s="1"/>
  <c r="T11" i="25"/>
  <c r="T12" i="18" s="1"/>
  <c r="U12" s="1"/>
  <c r="AF37" s="1"/>
  <c r="T7" i="25"/>
  <c r="T8" i="18" s="1"/>
  <c r="U8" s="1"/>
  <c r="S38"/>
  <c r="S34"/>
  <c r="S30"/>
  <c r="S26"/>
  <c r="S22"/>
  <c r="S18"/>
  <c r="S14"/>
  <c r="S10"/>
  <c r="S7" i="17"/>
  <c r="S37"/>
  <c r="S33"/>
  <c r="S29"/>
  <c r="S25"/>
  <c r="S21"/>
  <c r="S17"/>
  <c r="S13"/>
  <c r="S9"/>
  <c r="BR37" i="23"/>
  <c r="BR33"/>
  <c r="BR29"/>
  <c r="BR25"/>
  <c r="BR21"/>
  <c r="BR17"/>
  <c r="BR13"/>
  <c r="BR9"/>
  <c r="N6" i="25"/>
  <c r="T7" i="17" s="1"/>
  <c r="U7" s="1"/>
  <c r="AF38" s="1"/>
  <c r="N36" i="25"/>
  <c r="T37" i="17" s="1"/>
  <c r="U37" s="1"/>
  <c r="N32" i="25"/>
  <c r="T33" i="17" s="1"/>
  <c r="U33" s="1"/>
  <c r="N28" i="25"/>
  <c r="T29" i="17" s="1"/>
  <c r="U29" s="1"/>
  <c r="N24" i="25"/>
  <c r="T25" i="17" s="1"/>
  <c r="U25" s="1"/>
  <c r="N20" i="25"/>
  <c r="T21" i="17" s="1"/>
  <c r="U21" s="1"/>
  <c r="AH37" s="1"/>
  <c r="N16" i="25"/>
  <c r="T17" i="17" s="1"/>
  <c r="U17" s="1"/>
  <c r="N12" i="25"/>
  <c r="T13" i="17" s="1"/>
  <c r="U13" s="1"/>
  <c r="N8" i="25"/>
  <c r="T9" i="17" s="1"/>
  <c r="U9" s="1"/>
  <c r="S39"/>
  <c r="S35"/>
  <c r="S31"/>
  <c r="S27"/>
  <c r="S23"/>
  <c r="S19"/>
  <c r="S15"/>
  <c r="S11"/>
  <c r="S36" i="12"/>
  <c r="S28"/>
  <c r="S20"/>
  <c r="S12"/>
  <c r="BQ32" i="23"/>
  <c r="BQ24"/>
  <c r="BQ16"/>
  <c r="BQ12"/>
  <c r="H33" i="25"/>
  <c r="T34" i="12" s="1"/>
  <c r="U34" s="1"/>
  <c r="H25" i="25"/>
  <c r="T26" i="12" s="1"/>
  <c r="U26" s="1"/>
  <c r="H17" i="25"/>
  <c r="T18" i="12" s="1"/>
  <c r="U18" s="1"/>
  <c r="H9" i="25"/>
  <c r="T10" i="12" s="1"/>
  <c r="U10" s="1"/>
  <c r="S37"/>
  <c r="S29"/>
  <c r="S21"/>
  <c r="S13"/>
  <c r="BQ37" i="23"/>
  <c r="BQ29"/>
  <c r="BQ21"/>
  <c r="BQ13"/>
  <c r="H38" i="25"/>
  <c r="T39" i="12" s="1"/>
  <c r="U39" s="1"/>
  <c r="H30" i="25"/>
  <c r="T31" i="12" s="1"/>
  <c r="U31" s="1"/>
  <c r="H22" i="25"/>
  <c r="T23" i="12" s="1"/>
  <c r="U23" s="1"/>
  <c r="H14" i="25"/>
  <c r="T15" i="12" s="1"/>
  <c r="U15" s="1"/>
  <c r="S38"/>
  <c r="S30"/>
  <c r="S22"/>
  <c r="S14"/>
  <c r="S10"/>
  <c r="BQ34" i="23"/>
  <c r="BQ30"/>
  <c r="BX30" s="1"/>
  <c r="BQ26"/>
  <c r="BX26" s="1"/>
  <c r="BQ22"/>
  <c r="BQ18"/>
  <c r="BQ14"/>
  <c r="BQ10"/>
  <c r="BX10" s="1"/>
  <c r="H31" i="25"/>
  <c r="T32" i="12" s="1"/>
  <c r="U32" s="1"/>
  <c r="H23" i="25"/>
  <c r="T24" i="12" s="1"/>
  <c r="U24" s="1"/>
  <c r="H15" i="25"/>
  <c r="T16" i="12" s="1"/>
  <c r="U16" s="1"/>
  <c r="BQ36" i="23"/>
  <c r="BQ28"/>
  <c r="BQ20"/>
  <c r="S33" i="12"/>
  <c r="S25"/>
  <c r="S17"/>
  <c r="S9"/>
  <c r="BQ33" i="23"/>
  <c r="BQ25"/>
  <c r="BQ17"/>
  <c r="BX17" s="1"/>
  <c r="CA17" s="1"/>
  <c r="CB17" s="1"/>
  <c r="BQ9"/>
  <c r="H34" i="25"/>
  <c r="T35" i="12" s="1"/>
  <c r="U35" s="1"/>
  <c r="H26" i="25"/>
  <c r="T27" i="12" s="1"/>
  <c r="U27" s="1"/>
  <c r="H18" i="25"/>
  <c r="T19" i="12" s="1"/>
  <c r="U19" s="1"/>
  <c r="H10" i="25"/>
  <c r="T11" i="12" s="1"/>
  <c r="U11" s="1"/>
  <c r="S39"/>
  <c r="S35"/>
  <c r="S31"/>
  <c r="S27"/>
  <c r="S23"/>
  <c r="S19"/>
  <c r="S15"/>
  <c r="S11"/>
  <c r="BQ35" i="23"/>
  <c r="BQ31"/>
  <c r="BX31" s="1"/>
  <c r="BQ27"/>
  <c r="BQ23"/>
  <c r="BQ19"/>
  <c r="BQ15"/>
  <c r="BQ11"/>
  <c r="BQ7"/>
  <c r="H36" i="25"/>
  <c r="T37" i="12" s="1"/>
  <c r="U37" s="1"/>
  <c r="H32" i="25"/>
  <c r="T33" i="12" s="1"/>
  <c r="U33" s="1"/>
  <c r="H28" i="25"/>
  <c r="T29" i="12" s="1"/>
  <c r="U29" s="1"/>
  <c r="H24" i="25"/>
  <c r="T25" i="12" s="1"/>
  <c r="U25" s="1"/>
  <c r="H20" i="25"/>
  <c r="T21" i="12" s="1"/>
  <c r="U21" s="1"/>
  <c r="H16" i="25"/>
  <c r="T17" i="12" s="1"/>
  <c r="U17" s="1"/>
  <c r="H12" i="25"/>
  <c r="T13" i="12" s="1"/>
  <c r="U13" s="1"/>
  <c r="H8" i="25"/>
  <c r="T9" i="12" s="1"/>
  <c r="U9" s="1"/>
  <c r="G37" i="19"/>
  <c r="G33"/>
  <c r="G29"/>
  <c r="G25"/>
  <c r="G21"/>
  <c r="G17"/>
  <c r="G13"/>
  <c r="G9"/>
  <c r="X35" i="23"/>
  <c r="X31"/>
  <c r="X27"/>
  <c r="X23"/>
  <c r="X19"/>
  <c r="X15"/>
  <c r="X11"/>
  <c r="X7"/>
  <c r="Z35" i="26"/>
  <c r="Z31"/>
  <c r="Z27"/>
  <c r="Z23"/>
  <c r="Z19"/>
  <c r="Z15"/>
  <c r="Z11"/>
  <c r="Z7"/>
  <c r="G38" i="19"/>
  <c r="G34"/>
  <c r="G30"/>
  <c r="G26"/>
  <c r="G22"/>
  <c r="G18"/>
  <c r="G14"/>
  <c r="G10"/>
  <c r="X36" i="23"/>
  <c r="X32"/>
  <c r="X28"/>
  <c r="X24"/>
  <c r="X20"/>
  <c r="X16"/>
  <c r="X12"/>
  <c r="X8"/>
  <c r="G39" i="19"/>
  <c r="G35"/>
  <c r="G31"/>
  <c r="G27"/>
  <c r="G23"/>
  <c r="G19"/>
  <c r="G15"/>
  <c r="G11"/>
  <c r="X37" i="23"/>
  <c r="X33"/>
  <c r="X29"/>
  <c r="X25"/>
  <c r="X21"/>
  <c r="AB21" s="1"/>
  <c r="X17"/>
  <c r="X13"/>
  <c r="X9"/>
  <c r="G36" i="19"/>
  <c r="G32"/>
  <c r="G28"/>
  <c r="G24"/>
  <c r="G20"/>
  <c r="G16"/>
  <c r="G12"/>
  <c r="G8"/>
  <c r="G39" i="18"/>
  <c r="G35"/>
  <c r="G31"/>
  <c r="G27"/>
  <c r="G23"/>
  <c r="G19"/>
  <c r="G15"/>
  <c r="G11"/>
  <c r="W34" i="23"/>
  <c r="W30"/>
  <c r="AB30" s="1"/>
  <c r="W26"/>
  <c r="W22"/>
  <c r="AB22" s="1"/>
  <c r="W18"/>
  <c r="W14"/>
  <c r="AB14" s="1"/>
  <c r="W10"/>
  <c r="W6"/>
  <c r="T6" i="26"/>
  <c r="H7" i="18" s="1"/>
  <c r="I7" s="1"/>
  <c r="G36"/>
  <c r="G32"/>
  <c r="G28"/>
  <c r="G24"/>
  <c r="G20"/>
  <c r="G16"/>
  <c r="G12"/>
  <c r="G8"/>
  <c r="G7" i="17"/>
  <c r="G33"/>
  <c r="G25"/>
  <c r="G17"/>
  <c r="G13"/>
  <c r="V34" i="23"/>
  <c r="V26"/>
  <c r="V18"/>
  <c r="V6"/>
  <c r="N34" i="26"/>
  <c r="H35" i="17" s="1"/>
  <c r="I35" s="1"/>
  <c r="N26" i="26"/>
  <c r="H27" i="17" s="1"/>
  <c r="I27" s="1"/>
  <c r="N18" i="26"/>
  <c r="H19" i="17" s="1"/>
  <c r="I19" s="1"/>
  <c r="N14" i="26"/>
  <c r="H15" i="17" s="1"/>
  <c r="I15" s="1"/>
  <c r="AA7" i="26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G38" i="17"/>
  <c r="G34"/>
  <c r="G30"/>
  <c r="G26"/>
  <c r="G22"/>
  <c r="G18"/>
  <c r="G14"/>
  <c r="G10"/>
  <c r="V5" i="23"/>
  <c r="V35"/>
  <c r="V31"/>
  <c r="V27"/>
  <c r="V23"/>
  <c r="V19"/>
  <c r="V15"/>
  <c r="V11"/>
  <c r="V7"/>
  <c r="N31" i="26"/>
  <c r="H32" i="17" s="1"/>
  <c r="I32" s="1"/>
  <c r="N23" i="26"/>
  <c r="H24" i="17" s="1"/>
  <c r="I24" s="1"/>
  <c r="N15" i="26"/>
  <c r="H16" i="17" s="1"/>
  <c r="I16" s="1"/>
  <c r="N11" i="26"/>
  <c r="H12" i="17" s="1"/>
  <c r="I12" s="1"/>
  <c r="AA6" i="26"/>
  <c r="G37" i="17"/>
  <c r="G29"/>
  <c r="G21"/>
  <c r="G9"/>
  <c r="N38" i="26"/>
  <c r="H39" i="17" s="1"/>
  <c r="I39" s="1"/>
  <c r="N30" i="26"/>
  <c r="H31" i="17" s="1"/>
  <c r="I31" s="1"/>
  <c r="N22" i="26"/>
  <c r="H23" i="17" s="1"/>
  <c r="I23" s="1"/>
  <c r="N10" i="26"/>
  <c r="H11" i="17" s="1"/>
  <c r="I11" s="1"/>
  <c r="AH12" s="1"/>
  <c r="G36" i="12"/>
  <c r="G32"/>
  <c r="G28"/>
  <c r="G24"/>
  <c r="G20"/>
  <c r="G16"/>
  <c r="G12"/>
  <c r="U35" i="23"/>
  <c r="U31"/>
  <c r="U27"/>
  <c r="U23"/>
  <c r="U19"/>
  <c r="U15"/>
  <c r="U11"/>
  <c r="AB11" s="1"/>
  <c r="H36" i="26"/>
  <c r="H37" i="12" s="1"/>
  <c r="I37" s="1"/>
  <c r="H32" i="26"/>
  <c r="H33" i="12" s="1"/>
  <c r="I33" s="1"/>
  <c r="H28" i="26"/>
  <c r="H29" i="12" s="1"/>
  <c r="I29" s="1"/>
  <c r="H24" i="26"/>
  <c r="H25" i="12" s="1"/>
  <c r="I25" s="1"/>
  <c r="H20" i="26"/>
  <c r="H21" i="12" s="1"/>
  <c r="I21" s="1"/>
  <c r="H16" i="26"/>
  <c r="H17" i="12" s="1"/>
  <c r="I17" s="1"/>
  <c r="H12" i="26"/>
  <c r="H13" i="12" s="1"/>
  <c r="I13" s="1"/>
  <c r="H8" i="26"/>
  <c r="H9" i="12" s="1"/>
  <c r="G37"/>
  <c r="G33"/>
  <c r="G29"/>
  <c r="G25"/>
  <c r="G21"/>
  <c r="G17"/>
  <c r="G13"/>
  <c r="G9"/>
  <c r="U36" i="23"/>
  <c r="U32"/>
  <c r="U28"/>
  <c r="U24"/>
  <c r="U20"/>
  <c r="U16"/>
  <c r="U12"/>
  <c r="U8"/>
  <c r="H37" i="26"/>
  <c r="H38" i="12" s="1"/>
  <c r="I38" s="1"/>
  <c r="H33" i="26"/>
  <c r="H34" i="12" s="1"/>
  <c r="I34" s="1"/>
  <c r="H29" i="26"/>
  <c r="H30" i="12" s="1"/>
  <c r="I30" s="1"/>
  <c r="H25" i="26"/>
  <c r="H26" i="12" s="1"/>
  <c r="I26" s="1"/>
  <c r="H21" i="26"/>
  <c r="H22" i="12" s="1"/>
  <c r="I22" s="1"/>
  <c r="H17" i="26"/>
  <c r="H18" i="12" s="1"/>
  <c r="I18" s="1"/>
  <c r="H13" i="26"/>
  <c r="H14" i="12" s="1"/>
  <c r="I14" s="1"/>
  <c r="H9" i="26"/>
  <c r="H10" i="12" s="1"/>
  <c r="I10" s="1"/>
  <c r="A8" i="25"/>
  <c r="A7" i="26"/>
  <c r="A8" s="1"/>
  <c r="A7" i="25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H6"/>
  <c r="T7" i="12" s="1"/>
  <c r="U7" s="1"/>
  <c r="H7" i="25"/>
  <c r="T8" i="12" s="1"/>
  <c r="U8" s="1"/>
  <c r="H6" i="26"/>
  <c r="H7" i="12" s="1"/>
  <c r="I7" s="1"/>
  <c r="U7" i="23"/>
  <c r="H7" i="26"/>
  <c r="S8" i="12"/>
  <c r="BQ6" i="23"/>
  <c r="S7" i="12"/>
  <c r="BQ5" i="23"/>
  <c r="BX5" s="1"/>
  <c r="H8" i="12"/>
  <c r="I8" s="1"/>
  <c r="U6" i="23"/>
  <c r="G8" i="12"/>
  <c r="G7"/>
  <c r="U5" i="23"/>
  <c r="BY46"/>
  <c r="BY38"/>
  <c r="BX50"/>
  <c r="CA50" s="1"/>
  <c r="CB50" s="1"/>
  <c r="BX47"/>
  <c r="CA47" s="1"/>
  <c r="CB47" s="1"/>
  <c r="BX51"/>
  <c r="CA51" s="1"/>
  <c r="CB51" s="1"/>
  <c r="AC6"/>
  <c r="AC7"/>
  <c r="AB8"/>
  <c r="AC9"/>
  <c r="AC10"/>
  <c r="AC14"/>
  <c r="AC17"/>
  <c r="AC18"/>
  <c r="AC19"/>
  <c r="AC21"/>
  <c r="AC22"/>
  <c r="AC25"/>
  <c r="AC26"/>
  <c r="AC30"/>
  <c r="AC32"/>
  <c r="AC33"/>
  <c r="AC34"/>
  <c r="AC36"/>
  <c r="AC37"/>
  <c r="AB39"/>
  <c r="AC39"/>
  <c r="AC40"/>
  <c r="AC42"/>
  <c r="AC43"/>
  <c r="AC44"/>
  <c r="AC45"/>
  <c r="AB46"/>
  <c r="AC46"/>
  <c r="AB47"/>
  <c r="AC47"/>
  <c r="AB48"/>
  <c r="AC48"/>
  <c r="AB49"/>
  <c r="AC49"/>
  <c r="AB50"/>
  <c r="AC50"/>
  <c r="AB51"/>
  <c r="AC51"/>
  <c r="AB52"/>
  <c r="AC52"/>
  <c r="AB53"/>
  <c r="AC53"/>
  <c r="AZ6" i="26"/>
  <c r="AZ8"/>
  <c r="AZ10"/>
  <c r="AZ12"/>
  <c r="AZ14"/>
  <c r="AZ16"/>
  <c r="AZ18"/>
  <c r="AZ20"/>
  <c r="AZ22"/>
  <c r="AZ24"/>
  <c r="AZ26"/>
  <c r="AZ28"/>
  <c r="AZ30"/>
  <c r="AZ32"/>
  <c r="AZ34"/>
  <c r="AZ36"/>
  <c r="AZ38"/>
  <c r="AZ40"/>
  <c r="AZ42"/>
  <c r="AZ44"/>
  <c r="AZ46"/>
  <c r="AZ48"/>
  <c r="AZ50"/>
  <c r="AZ52"/>
  <c r="AZ54"/>
  <c r="AZ7"/>
  <c r="AZ9"/>
  <c r="AZ11"/>
  <c r="AZ13"/>
  <c r="AZ15"/>
  <c r="AZ17"/>
  <c r="AZ19"/>
  <c r="AZ21"/>
  <c r="AZ23"/>
  <c r="AZ25"/>
  <c r="AZ27"/>
  <c r="AZ29"/>
  <c r="AZ31"/>
  <c r="AZ33"/>
  <c r="AZ35"/>
  <c r="AZ37"/>
  <c r="AZ39"/>
  <c r="AZ41"/>
  <c r="AZ43"/>
  <c r="AZ45"/>
  <c r="AZ47"/>
  <c r="AA7" i="25"/>
  <c r="AA9"/>
  <c r="AA11"/>
  <c r="AA13"/>
  <c r="AA15"/>
  <c r="AA17"/>
  <c r="AA19"/>
  <c r="AA21"/>
  <c r="AA23"/>
  <c r="AA25"/>
  <c r="AA27"/>
  <c r="AA29"/>
  <c r="AA31"/>
  <c r="AA33"/>
  <c r="AA35"/>
  <c r="AA37"/>
  <c r="AA39"/>
  <c r="AA41"/>
  <c r="AA43"/>
  <c r="AA45"/>
  <c r="AA47"/>
  <c r="AA49"/>
  <c r="AA51"/>
  <c r="AA53"/>
  <c r="AA55"/>
  <c r="CA43" i="23" l="1"/>
  <c r="CB43" s="1"/>
  <c r="AE44"/>
  <c r="AF44" s="1"/>
  <c r="BX11"/>
  <c r="CA11" s="1"/>
  <c r="CB11" s="1"/>
  <c r="CA49"/>
  <c r="CB49" s="1"/>
  <c r="BY19"/>
  <c r="CA19" s="1"/>
  <c r="CB19" s="1"/>
  <c r="AB6"/>
  <c r="AE6" s="1"/>
  <c r="AF6" s="1"/>
  <c r="BX6"/>
  <c r="BX35"/>
  <c r="BX14"/>
  <c r="CA14" s="1"/>
  <c r="CB14" s="1"/>
  <c r="BX15"/>
  <c r="AB36"/>
  <c r="AE36" s="1"/>
  <c r="AF36" s="1"/>
  <c r="AB24"/>
  <c r="AB16"/>
  <c r="AE16" s="1"/>
  <c r="AF16" s="1"/>
  <c r="AC5"/>
  <c r="BY26"/>
  <c r="CA26" s="1"/>
  <c r="CB26" s="1"/>
  <c r="AB29"/>
  <c r="AB33"/>
  <c r="AE33" s="1"/>
  <c r="AF33" s="1"/>
  <c r="AB20"/>
  <c r="AE20" s="1"/>
  <c r="AF20" s="1"/>
  <c r="AB10"/>
  <c r="AE10" s="1"/>
  <c r="AF10" s="1"/>
  <c r="BX27"/>
  <c r="BX28"/>
  <c r="CA28" s="1"/>
  <c r="CB28" s="1"/>
  <c r="BX22"/>
  <c r="CA22" s="1"/>
  <c r="CB22" s="1"/>
  <c r="BY15"/>
  <c r="CA15" s="1"/>
  <c r="CB15" s="1"/>
  <c r="BX54"/>
  <c r="CA30"/>
  <c r="CB30" s="1"/>
  <c r="AE43"/>
  <c r="AF43" s="1"/>
  <c r="BX18"/>
  <c r="AE51"/>
  <c r="AF51" s="1"/>
  <c r="AE47"/>
  <c r="AF47" s="1"/>
  <c r="AB9"/>
  <c r="AE9" s="1"/>
  <c r="AF9" s="1"/>
  <c r="BX19"/>
  <c r="BY23"/>
  <c r="BX46"/>
  <c r="CA46" s="1"/>
  <c r="CB46" s="1"/>
  <c r="BY34"/>
  <c r="CA34" s="1"/>
  <c r="CB34" s="1"/>
  <c r="AB34"/>
  <c r="AE34" s="1"/>
  <c r="AF34" s="1"/>
  <c r="BY39"/>
  <c r="CA39" s="1"/>
  <c r="CB39" s="1"/>
  <c r="AE52"/>
  <c r="AF52" s="1"/>
  <c r="AE48"/>
  <c r="AF48" s="1"/>
  <c r="AB27"/>
  <c r="AE27" s="1"/>
  <c r="AF27" s="1"/>
  <c r="BX16"/>
  <c r="AB13"/>
  <c r="AE13" s="1"/>
  <c r="AF13" s="1"/>
  <c r="BX45"/>
  <c r="CA45" s="1"/>
  <c r="CB45" s="1"/>
  <c r="AC54"/>
  <c r="AB5"/>
  <c r="U56" i="19"/>
  <c r="AF37" s="1"/>
  <c r="U56" i="21"/>
  <c r="AH36" s="1"/>
  <c r="U56" i="22"/>
  <c r="AF38" s="1"/>
  <c r="AH36" i="18"/>
  <c r="AF40"/>
  <c r="AF39" i="17"/>
  <c r="AH39" i="22"/>
  <c r="AF37"/>
  <c r="CA41" i="23"/>
  <c r="CB41" s="1"/>
  <c r="CA16"/>
  <c r="CB16" s="1"/>
  <c r="BY25"/>
  <c r="BY18"/>
  <c r="BY33"/>
  <c r="AF36" i="21"/>
  <c r="CA8" i="23"/>
  <c r="CB8" s="1"/>
  <c r="CA40"/>
  <c r="CB40" s="1"/>
  <c r="AH36" i="20"/>
  <c r="AH39"/>
  <c r="AH37"/>
  <c r="AH40"/>
  <c r="AF36" i="19"/>
  <c r="AF39"/>
  <c r="AH38"/>
  <c r="AH39"/>
  <c r="BX29" i="23"/>
  <c r="CA29" s="1"/>
  <c r="CB29" s="1"/>
  <c r="AH36" i="19"/>
  <c r="AJ36" s="1"/>
  <c r="AH37" i="18"/>
  <c r="AJ37" s="1"/>
  <c r="AF38"/>
  <c r="BX37" i="23"/>
  <c r="CA37" s="1"/>
  <c r="CB37" s="1"/>
  <c r="BX32"/>
  <c r="CA32" s="1"/>
  <c r="CB32" s="1"/>
  <c r="AF36" i="18"/>
  <c r="AJ36" s="1"/>
  <c r="BX20" i="23"/>
  <c r="CA20" s="1"/>
  <c r="CB20" s="1"/>
  <c r="AH39" i="18"/>
  <c r="AH40"/>
  <c r="AF39"/>
  <c r="AJ39" s="1"/>
  <c r="BX21" i="23"/>
  <c r="CA21" s="1"/>
  <c r="CB21" s="1"/>
  <c r="AH38" i="18"/>
  <c r="BX38" i="23"/>
  <c r="CA38" s="1"/>
  <c r="CB38" s="1"/>
  <c r="BX12"/>
  <c r="CA12" s="1"/>
  <c r="CB12" s="1"/>
  <c r="AF36" i="17"/>
  <c r="AH40"/>
  <c r="BX33" i="23"/>
  <c r="AH39" i="17"/>
  <c r="AJ39" s="1"/>
  <c r="AH38"/>
  <c r="AJ38" s="1"/>
  <c r="AF40"/>
  <c r="AJ40" s="1"/>
  <c r="BX13" i="23"/>
  <c r="CA13" s="1"/>
  <c r="CB13" s="1"/>
  <c r="AF37" i="17"/>
  <c r="AJ37" s="1"/>
  <c r="AH36"/>
  <c r="BX24" i="23"/>
  <c r="CA24" s="1"/>
  <c r="CB24" s="1"/>
  <c r="AH16" i="22"/>
  <c r="AH14"/>
  <c r="AF15"/>
  <c r="AF12" i="21"/>
  <c r="AF14"/>
  <c r="AH12"/>
  <c r="AH16"/>
  <c r="AH14"/>
  <c r="AJ14" s="1"/>
  <c r="AH15"/>
  <c r="AJ15" s="1"/>
  <c r="AF16"/>
  <c r="AJ16" s="1"/>
  <c r="AH12" i="20"/>
  <c r="I41"/>
  <c r="AF13" s="1"/>
  <c r="AH13"/>
  <c r="AF16"/>
  <c r="AE40" i="23"/>
  <c r="AF40" s="1"/>
  <c r="I45" i="20"/>
  <c r="AE39" i="23"/>
  <c r="AF39" s="1"/>
  <c r="AF14" i="20"/>
  <c r="AB32" i="23"/>
  <c r="AE32" s="1"/>
  <c r="AF32" s="1"/>
  <c r="AB15"/>
  <c r="AE15" s="1"/>
  <c r="AF15" s="1"/>
  <c r="AB31"/>
  <c r="X48" i="18"/>
  <c r="I48"/>
  <c r="X46"/>
  <c r="I46"/>
  <c r="AB25" i="23"/>
  <c r="AE25" s="1"/>
  <c r="AF25" s="1"/>
  <c r="X44" i="18"/>
  <c r="I44"/>
  <c r="X45"/>
  <c r="I45"/>
  <c r="AB12" i="23"/>
  <c r="AE12" s="1"/>
  <c r="AF12" s="1"/>
  <c r="AB28"/>
  <c r="AE28" s="1"/>
  <c r="AF28" s="1"/>
  <c r="AB37"/>
  <c r="AE37" s="1"/>
  <c r="AF37" s="1"/>
  <c r="AF15" i="17"/>
  <c r="AH14"/>
  <c r="AF13"/>
  <c r="AF14"/>
  <c r="AB17" i="23"/>
  <c r="AE17" s="1"/>
  <c r="AF17" s="1"/>
  <c r="AH13" i="17"/>
  <c r="AF12"/>
  <c r="AJ12" s="1"/>
  <c r="AB42" i="23"/>
  <c r="AB41"/>
  <c r="AE41" s="1"/>
  <c r="AF41" s="1"/>
  <c r="AF16" i="17"/>
  <c r="AJ16" s="1"/>
  <c r="AB26" i="23"/>
  <c r="AE26" s="1"/>
  <c r="AF26" s="1"/>
  <c r="AH15" i="17"/>
  <c r="AB38" i="23"/>
  <c r="AE38" s="1"/>
  <c r="AF38" s="1"/>
  <c r="AB7"/>
  <c r="AE7" s="1"/>
  <c r="AF7" s="1"/>
  <c r="AB23"/>
  <c r="AE23" s="1"/>
  <c r="AF23" s="1"/>
  <c r="AB18"/>
  <c r="AE18" s="1"/>
  <c r="AF18" s="1"/>
  <c r="AB19"/>
  <c r="AE19" s="1"/>
  <c r="AF19" s="1"/>
  <c r="AB35"/>
  <c r="AE35" s="1"/>
  <c r="AF35" s="1"/>
  <c r="AJ37" i="20"/>
  <c r="AF13" i="22"/>
  <c r="AH15"/>
  <c r="AF16"/>
  <c r="AF12"/>
  <c r="AH12"/>
  <c r="AF38" i="20"/>
  <c r="AF40"/>
  <c r="AF39"/>
  <c r="AJ13" i="21"/>
  <c r="AF14" i="22"/>
  <c r="AH13"/>
  <c r="AH38" i="20"/>
  <c r="AF36"/>
  <c r="AJ40" i="18"/>
  <c r="AH37" i="12"/>
  <c r="AF40"/>
  <c r="AF36"/>
  <c r="AH40"/>
  <c r="AH38"/>
  <c r="AF37"/>
  <c r="AH39"/>
  <c r="AF38"/>
  <c r="AH36"/>
  <c r="AF39"/>
  <c r="I9"/>
  <c r="AF15" s="1"/>
  <c r="BY9" i="23"/>
  <c r="BY6"/>
  <c r="BY10"/>
  <c r="CA10" s="1"/>
  <c r="CB10" s="1"/>
  <c r="CA31"/>
  <c r="CB31" s="1"/>
  <c r="CA35"/>
  <c r="CB35" s="1"/>
  <c r="CA5"/>
  <c r="CB5" s="1"/>
  <c r="CA27"/>
  <c r="CB27" s="1"/>
  <c r="AE24"/>
  <c r="AF24" s="1"/>
  <c r="AE11"/>
  <c r="AF11" s="1"/>
  <c r="AE8"/>
  <c r="AF8" s="1"/>
  <c r="AE31"/>
  <c r="AF31" s="1"/>
  <c r="BX23"/>
  <c r="BX7"/>
  <c r="CA7" s="1"/>
  <c r="CB7" s="1"/>
  <c r="BX36"/>
  <c r="CA36" s="1"/>
  <c r="CB36" s="1"/>
  <c r="BX25"/>
  <c r="BX9"/>
  <c r="A9" i="26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130" i="25"/>
  <c r="CA54" i="23"/>
  <c r="CB54" s="1"/>
  <c r="AE29"/>
  <c r="AF29" s="1"/>
  <c r="AE21"/>
  <c r="AF21" s="1"/>
  <c r="AE54"/>
  <c r="AF54" s="1"/>
  <c r="AE46"/>
  <c r="AF46" s="1"/>
  <c r="AE30"/>
  <c r="AF30" s="1"/>
  <c r="AE22"/>
  <c r="AF22" s="1"/>
  <c r="AE14"/>
  <c r="AF14" s="1"/>
  <c r="AE50"/>
  <c r="AF50" s="1"/>
  <c r="AE42"/>
  <c r="AF42" s="1"/>
  <c r="AE53"/>
  <c r="AF53" s="1"/>
  <c r="AE49"/>
  <c r="AF49" s="1"/>
  <c r="AE45"/>
  <c r="AF45" s="1"/>
  <c r="BK41"/>
  <c r="BN41" s="1"/>
  <c r="BK42"/>
  <c r="BN42" s="1"/>
  <c r="BK43"/>
  <c r="BK44"/>
  <c r="BN44" s="1"/>
  <c r="BK45"/>
  <c r="BK46"/>
  <c r="BN46" s="1"/>
  <c r="BK47"/>
  <c r="BN47" s="1"/>
  <c r="BK48"/>
  <c r="BN48" s="1"/>
  <c r="BK49"/>
  <c r="BN49" s="1"/>
  <c r="BK50"/>
  <c r="BN50" s="1"/>
  <c r="BK51"/>
  <c r="BN51" s="1"/>
  <c r="BK52"/>
  <c r="BK53"/>
  <c r="BN53" s="1"/>
  <c r="BK54"/>
  <c r="BN54" s="1"/>
  <c r="BJ9"/>
  <c r="BJ17"/>
  <c r="BJ21"/>
  <c r="BJ25"/>
  <c r="BJ29"/>
  <c r="BJ33"/>
  <c r="BJ37"/>
  <c r="BJ39"/>
  <c r="BJ41"/>
  <c r="BJ43"/>
  <c r="BJ44"/>
  <c r="BJ45"/>
  <c r="BJ46"/>
  <c r="BJ47"/>
  <c r="BJ48"/>
  <c r="BJ49"/>
  <c r="BJ50"/>
  <c r="BJ51"/>
  <c r="BJ52"/>
  <c r="BJ53"/>
  <c r="BI11"/>
  <c r="BI19"/>
  <c r="BI27"/>
  <c r="BI35"/>
  <c r="BI39"/>
  <c r="BI41"/>
  <c r="BI42"/>
  <c r="BI43"/>
  <c r="BI44"/>
  <c r="BI45"/>
  <c r="BI46"/>
  <c r="BI47"/>
  <c r="BI48"/>
  <c r="BI49"/>
  <c r="BI50"/>
  <c r="BI51"/>
  <c r="BM51" s="1"/>
  <c r="BI52"/>
  <c r="BI53"/>
  <c r="BH40"/>
  <c r="BH41"/>
  <c r="BH42"/>
  <c r="BH43"/>
  <c r="BH44"/>
  <c r="BH45"/>
  <c r="BH46"/>
  <c r="BH47"/>
  <c r="BH48"/>
  <c r="BH49"/>
  <c r="BH50"/>
  <c r="BH51"/>
  <c r="BH52"/>
  <c r="BH53"/>
  <c r="BH54"/>
  <c r="BG39"/>
  <c r="BG40"/>
  <c r="BG41"/>
  <c r="BG42"/>
  <c r="BG43"/>
  <c r="BG44"/>
  <c r="BG45"/>
  <c r="BG46"/>
  <c r="BG47"/>
  <c r="BG48"/>
  <c r="BG49"/>
  <c r="BG50"/>
  <c r="BG51"/>
  <c r="BG52"/>
  <c r="BG53"/>
  <c r="BF38"/>
  <c r="BF39"/>
  <c r="BF42"/>
  <c r="BF43"/>
  <c r="BF44"/>
  <c r="BF45"/>
  <c r="BF46"/>
  <c r="BF47"/>
  <c r="BF48"/>
  <c r="BF49"/>
  <c r="BF50"/>
  <c r="BF51"/>
  <c r="BF52"/>
  <c r="BF53"/>
  <c r="BE41"/>
  <c r="BE44"/>
  <c r="BE45"/>
  <c r="BE46"/>
  <c r="BE47"/>
  <c r="BE48"/>
  <c r="BE49"/>
  <c r="BE50"/>
  <c r="BE51"/>
  <c r="BE52"/>
  <c r="BE53"/>
  <c r="BN52"/>
  <c r="BN45"/>
  <c r="BN43"/>
  <c r="Q43" i="22"/>
  <c r="Q44"/>
  <c r="Q45"/>
  <c r="Q46"/>
  <c r="Q47"/>
  <c r="Q48"/>
  <c r="Q49"/>
  <c r="Q50"/>
  <c r="Q51"/>
  <c r="Q52"/>
  <c r="Q53"/>
  <c r="Q54"/>
  <c r="Q55"/>
  <c r="Q56"/>
  <c r="R56" s="1"/>
  <c r="P43"/>
  <c r="P44"/>
  <c r="P45"/>
  <c r="P46"/>
  <c r="P47"/>
  <c r="P48"/>
  <c r="P49"/>
  <c r="P50"/>
  <c r="P51"/>
  <c r="P52"/>
  <c r="P53"/>
  <c r="P54"/>
  <c r="P55"/>
  <c r="P56"/>
  <c r="Q17" i="21"/>
  <c r="R17" s="1"/>
  <c r="Q25"/>
  <c r="R25" s="1"/>
  <c r="Q33"/>
  <c r="R33" s="1"/>
  <c r="Q40"/>
  <c r="R40" s="1"/>
  <c r="Q42"/>
  <c r="R42" s="1"/>
  <c r="Q46"/>
  <c r="Q47"/>
  <c r="Q48"/>
  <c r="Q49"/>
  <c r="Q50"/>
  <c r="Q51"/>
  <c r="Q52"/>
  <c r="Q53"/>
  <c r="Q54"/>
  <c r="Q55"/>
  <c r="P8"/>
  <c r="P16"/>
  <c r="P20"/>
  <c r="P24"/>
  <c r="P28"/>
  <c r="P32"/>
  <c r="P36"/>
  <c r="P40"/>
  <c r="P42"/>
  <c r="P44"/>
  <c r="P46"/>
  <c r="P47"/>
  <c r="P48"/>
  <c r="P49"/>
  <c r="P50"/>
  <c r="P51"/>
  <c r="P52"/>
  <c r="P53"/>
  <c r="P54"/>
  <c r="P55"/>
  <c r="Q10" i="20"/>
  <c r="R10" s="1"/>
  <c r="Q18"/>
  <c r="R18" s="1"/>
  <c r="Q26"/>
  <c r="R26" s="1"/>
  <c r="Q34"/>
  <c r="R34" s="1"/>
  <c r="Q40"/>
  <c r="R40" s="1"/>
  <c r="Q42"/>
  <c r="R42" s="1"/>
  <c r="Q44"/>
  <c r="R44" s="1"/>
  <c r="Q45"/>
  <c r="R45" s="1"/>
  <c r="Q46"/>
  <c r="R46" s="1"/>
  <c r="Q47"/>
  <c r="R47" s="1"/>
  <c r="Q48"/>
  <c r="R48" s="1"/>
  <c r="Q49"/>
  <c r="R49" s="1"/>
  <c r="Q50"/>
  <c r="R50" s="1"/>
  <c r="Q51"/>
  <c r="R51" s="1"/>
  <c r="Q52"/>
  <c r="R52" s="1"/>
  <c r="Q53"/>
  <c r="R53" s="1"/>
  <c r="Q54"/>
  <c r="R54" s="1"/>
  <c r="Q55"/>
  <c r="R55" s="1"/>
  <c r="P13"/>
  <c r="P21"/>
  <c r="P29"/>
  <c r="P37"/>
  <c r="P41"/>
  <c r="P43"/>
  <c r="P44"/>
  <c r="P45"/>
  <c r="P46"/>
  <c r="P47"/>
  <c r="P48"/>
  <c r="P49"/>
  <c r="P50"/>
  <c r="P51"/>
  <c r="P52"/>
  <c r="P53"/>
  <c r="P54"/>
  <c r="P55"/>
  <c r="P56"/>
  <c r="Q42" i="19"/>
  <c r="R42" s="1"/>
  <c r="Q43"/>
  <c r="R43" s="1"/>
  <c r="Q44"/>
  <c r="Q45"/>
  <c r="Q46"/>
  <c r="Q47"/>
  <c r="Q48"/>
  <c r="Q49"/>
  <c r="Q50"/>
  <c r="Q51"/>
  <c r="Q52"/>
  <c r="Q53"/>
  <c r="Q54"/>
  <c r="Q55"/>
  <c r="P41"/>
  <c r="P42"/>
  <c r="P44"/>
  <c r="P45"/>
  <c r="P46"/>
  <c r="P47"/>
  <c r="P48"/>
  <c r="P49"/>
  <c r="P50"/>
  <c r="P51"/>
  <c r="P52"/>
  <c r="P53"/>
  <c r="P54"/>
  <c r="P55"/>
  <c r="P56"/>
  <c r="Q40" i="18"/>
  <c r="R40" s="1"/>
  <c r="Q41"/>
  <c r="R41" s="1"/>
  <c r="Q42"/>
  <c r="R42" s="1"/>
  <c r="Q43"/>
  <c r="Q44"/>
  <c r="Q45"/>
  <c r="Q46"/>
  <c r="Q47"/>
  <c r="Q48"/>
  <c r="Q49"/>
  <c r="Q50"/>
  <c r="Q51"/>
  <c r="Q52"/>
  <c r="Q53"/>
  <c r="Q54"/>
  <c r="Q55"/>
  <c r="P40"/>
  <c r="P41"/>
  <c r="P43"/>
  <c r="P44"/>
  <c r="P45"/>
  <c r="P46"/>
  <c r="P47"/>
  <c r="P48"/>
  <c r="P49"/>
  <c r="P50"/>
  <c r="P51"/>
  <c r="P52"/>
  <c r="P53"/>
  <c r="P54"/>
  <c r="P55"/>
  <c r="Q40" i="17"/>
  <c r="R40" s="1"/>
  <c r="Q43"/>
  <c r="R43" s="1"/>
  <c r="Q44"/>
  <c r="R44" s="1"/>
  <c r="Q46"/>
  <c r="Q47"/>
  <c r="Q48"/>
  <c r="Q49"/>
  <c r="Q50"/>
  <c r="Q51"/>
  <c r="Q52"/>
  <c r="Q53"/>
  <c r="Q54"/>
  <c r="Q55"/>
  <c r="P42"/>
  <c r="P43"/>
  <c r="P46"/>
  <c r="P47"/>
  <c r="P48"/>
  <c r="P49"/>
  <c r="P50"/>
  <c r="P51"/>
  <c r="P52"/>
  <c r="P53"/>
  <c r="P54"/>
  <c r="P55"/>
  <c r="P39" i="12"/>
  <c r="P46"/>
  <c r="Q46"/>
  <c r="R46" s="1"/>
  <c r="P47"/>
  <c r="Q47"/>
  <c r="R47" s="1"/>
  <c r="P48"/>
  <c r="Q48"/>
  <c r="R48" s="1"/>
  <c r="P49"/>
  <c r="Q49"/>
  <c r="R49" s="1"/>
  <c r="P50"/>
  <c r="Q50"/>
  <c r="R50" s="1"/>
  <c r="P51"/>
  <c r="Q51"/>
  <c r="R51" s="1"/>
  <c r="P52"/>
  <c r="Q52"/>
  <c r="R52" s="1"/>
  <c r="P53"/>
  <c r="Q53"/>
  <c r="R53" s="1"/>
  <c r="P54"/>
  <c r="Q54"/>
  <c r="R54" s="1"/>
  <c r="P55"/>
  <c r="Q55"/>
  <c r="R55" s="1"/>
  <c r="BA55" i="24"/>
  <c r="BB55" s="1"/>
  <c r="AR55"/>
  <c r="AI55"/>
  <c r="AJ55" s="1"/>
  <c r="Q56" i="20" s="1"/>
  <c r="Y55" i="24"/>
  <c r="Z55" s="1"/>
  <c r="Q56" i="19" s="1"/>
  <c r="R56" s="1"/>
  <c r="S55" i="24"/>
  <c r="T55" s="1"/>
  <c r="H56" i="19" s="1"/>
  <c r="I56" s="1"/>
  <c r="M55" i="24"/>
  <c r="N55" s="1"/>
  <c r="Q56" i="17" s="1"/>
  <c r="G55" i="24"/>
  <c r="H55" s="1"/>
  <c r="Q56" i="12" s="1"/>
  <c r="R56" s="1"/>
  <c r="B55" i="24"/>
  <c r="A55" s="1"/>
  <c r="BA54"/>
  <c r="AR54"/>
  <c r="AI54"/>
  <c r="BC54" s="1"/>
  <c r="Y54"/>
  <c r="S54"/>
  <c r="M54"/>
  <c r="G54"/>
  <c r="AA54" s="1"/>
  <c r="B54"/>
  <c r="A54" s="1"/>
  <c r="BA53"/>
  <c r="AR53"/>
  <c r="BC53" s="1"/>
  <c r="AI53"/>
  <c r="Y53"/>
  <c r="S53"/>
  <c r="M53"/>
  <c r="G53"/>
  <c r="B53"/>
  <c r="A53" s="1"/>
  <c r="BA52"/>
  <c r="AR52"/>
  <c r="AI52"/>
  <c r="BC52" s="1"/>
  <c r="Y52"/>
  <c r="S52"/>
  <c r="M52"/>
  <c r="G52"/>
  <c r="AA52" s="1"/>
  <c r="B52"/>
  <c r="A52" s="1"/>
  <c r="BA51"/>
  <c r="AR51"/>
  <c r="BC51" s="1"/>
  <c r="AI51"/>
  <c r="Y51"/>
  <c r="S51"/>
  <c r="M51"/>
  <c r="G51"/>
  <c r="B51"/>
  <c r="A51" s="1"/>
  <c r="BA50"/>
  <c r="AR50"/>
  <c r="AI50"/>
  <c r="BC50" s="1"/>
  <c r="Y50"/>
  <c r="S50"/>
  <c r="M50"/>
  <c r="G50"/>
  <c r="AA50" s="1"/>
  <c r="B50"/>
  <c r="A50" s="1"/>
  <c r="BA49"/>
  <c r="AR49"/>
  <c r="BC49" s="1"/>
  <c r="AI49"/>
  <c r="Y49"/>
  <c r="S49"/>
  <c r="M49"/>
  <c r="G49"/>
  <c r="B49"/>
  <c r="A49" s="1"/>
  <c r="BA48"/>
  <c r="AR48"/>
  <c r="AI48"/>
  <c r="BC48" s="1"/>
  <c r="Y48"/>
  <c r="S48"/>
  <c r="M48"/>
  <c r="G48"/>
  <c r="AA48" s="1"/>
  <c r="B48"/>
  <c r="A48" s="1"/>
  <c r="BA47"/>
  <c r="AR47"/>
  <c r="BC47" s="1"/>
  <c r="AI47"/>
  <c r="Y47"/>
  <c r="S47"/>
  <c r="M47"/>
  <c r="G47"/>
  <c r="B47"/>
  <c r="A47" s="1"/>
  <c r="BA46"/>
  <c r="AR46"/>
  <c r="AI46"/>
  <c r="BC46" s="1"/>
  <c r="Y46"/>
  <c r="S46"/>
  <c r="M46"/>
  <c r="G46"/>
  <c r="AA46" s="1"/>
  <c r="B46"/>
  <c r="A46" s="1"/>
  <c r="BA45"/>
  <c r="AR45"/>
  <c r="BC45" s="1"/>
  <c r="AI45"/>
  <c r="Y45"/>
  <c r="S45"/>
  <c r="M45"/>
  <c r="G45"/>
  <c r="B45"/>
  <c r="A45" s="1"/>
  <c r="BA44"/>
  <c r="AR44"/>
  <c r="AS44" s="1"/>
  <c r="Q45" i="21" s="1"/>
  <c r="R45" s="1"/>
  <c r="AI44" i="24"/>
  <c r="BC44" s="1"/>
  <c r="Y44"/>
  <c r="S44"/>
  <c r="M44"/>
  <c r="N44" s="1"/>
  <c r="Q45" i="17" s="1"/>
  <c r="R45" s="1"/>
  <c r="G44" i="24"/>
  <c r="B44"/>
  <c r="A44" s="1"/>
  <c r="BA43"/>
  <c r="AR43"/>
  <c r="BJ42" i="23" s="1"/>
  <c r="AI43" i="24"/>
  <c r="Y43"/>
  <c r="S43"/>
  <c r="M43"/>
  <c r="N43" s="1"/>
  <c r="G43"/>
  <c r="H43" s="1"/>
  <c r="Q44" i="12" s="1"/>
  <c r="R44" s="1"/>
  <c r="B43" i="24"/>
  <c r="A43" s="1"/>
  <c r="BA42"/>
  <c r="AR42"/>
  <c r="AS42" s="1"/>
  <c r="Q43" i="21" s="1"/>
  <c r="R43" s="1"/>
  <c r="AI42" i="24"/>
  <c r="Y42"/>
  <c r="Z42" s="1"/>
  <c r="S42"/>
  <c r="M42"/>
  <c r="N42" s="1"/>
  <c r="G42"/>
  <c r="B42"/>
  <c r="A42" s="1"/>
  <c r="BA41"/>
  <c r="BB41" s="1"/>
  <c r="Q42" i="22" s="1"/>
  <c r="R42" s="1"/>
  <c r="AR41" i="24"/>
  <c r="AS41" s="1"/>
  <c r="AI41"/>
  <c r="AJ41" s="1"/>
  <c r="Y41"/>
  <c r="Z41" s="1"/>
  <c r="S41"/>
  <c r="T41" s="1"/>
  <c r="H42" i="19" s="1"/>
  <c r="I42" s="1"/>
  <c r="M41" i="24"/>
  <c r="N41" s="1"/>
  <c r="Q42" i="17" s="1"/>
  <c r="R42" s="1"/>
  <c r="G41" i="24"/>
  <c r="H41" s="1"/>
  <c r="Q42" i="12" s="1"/>
  <c r="R42" s="1"/>
  <c r="B41" i="24"/>
  <c r="BA40"/>
  <c r="BB40" s="1"/>
  <c r="Q41" i="22" s="1"/>
  <c r="R41" s="1"/>
  <c r="AR40" i="24"/>
  <c r="AS40" s="1"/>
  <c r="Q41" i="21" s="1"/>
  <c r="R41" s="1"/>
  <c r="AI40" i="24"/>
  <c r="AJ40" s="1"/>
  <c r="Q41" i="20" s="1"/>
  <c r="R41" s="1"/>
  <c r="Y40" i="24"/>
  <c r="Z40" s="1"/>
  <c r="Q41" i="19" s="1"/>
  <c r="R41" s="1"/>
  <c r="S40" i="24"/>
  <c r="T40" s="1"/>
  <c r="H41" i="19" s="1"/>
  <c r="I41" s="1"/>
  <c r="M40" i="24"/>
  <c r="N40" s="1"/>
  <c r="Q41" i="17" s="1"/>
  <c r="R41" s="1"/>
  <c r="G40" i="24"/>
  <c r="B40"/>
  <c r="BA39"/>
  <c r="BB39" s="1"/>
  <c r="Q40" i="22" s="1"/>
  <c r="R40" s="1"/>
  <c r="AR39" i="24"/>
  <c r="AS39" s="1"/>
  <c r="AI39"/>
  <c r="AJ39" s="1"/>
  <c r="Y39"/>
  <c r="Z39" s="1"/>
  <c r="Q40" i="19" s="1"/>
  <c r="R40" s="1"/>
  <c r="S39" i="24"/>
  <c r="T39" s="1"/>
  <c r="H40" i="19" s="1"/>
  <c r="I40" s="1"/>
  <c r="M39" i="24"/>
  <c r="N39" s="1"/>
  <c r="G39"/>
  <c r="H39" s="1"/>
  <c r="Q40" i="12" s="1"/>
  <c r="R40" s="1"/>
  <c r="B39" i="24"/>
  <c r="BA38"/>
  <c r="BB38" s="1"/>
  <c r="Q39" i="22" s="1"/>
  <c r="R39" s="1"/>
  <c r="AR38" i="24"/>
  <c r="AS38" s="1"/>
  <c r="Q39" i="21" s="1"/>
  <c r="R39" s="1"/>
  <c r="AI38" i="24"/>
  <c r="BI37" i="23" s="1"/>
  <c r="Y38" i="24"/>
  <c r="Z38" s="1"/>
  <c r="Q39" i="19" s="1"/>
  <c r="R39" s="1"/>
  <c r="S38" i="24"/>
  <c r="T38" s="1"/>
  <c r="H39" i="19" s="1"/>
  <c r="I39" s="1"/>
  <c r="M38" i="24"/>
  <c r="N38" s="1"/>
  <c r="Q39" i="17" s="1"/>
  <c r="R39" s="1"/>
  <c r="G38" i="24"/>
  <c r="B38"/>
  <c r="BA37"/>
  <c r="BB37" s="1"/>
  <c r="Q38" i="22" s="1"/>
  <c r="R38" s="1"/>
  <c r="AR37" i="24"/>
  <c r="BJ36" i="23" s="1"/>
  <c r="AI37" i="24"/>
  <c r="AJ37" s="1"/>
  <c r="Q38" i="20" s="1"/>
  <c r="R38" s="1"/>
  <c r="Y37" i="24"/>
  <c r="Z37" s="1"/>
  <c r="Q38" i="19" s="1"/>
  <c r="R38" s="1"/>
  <c r="S37" i="24"/>
  <c r="T37" s="1"/>
  <c r="H38" i="19" s="1"/>
  <c r="I38" s="1"/>
  <c r="M37" i="24"/>
  <c r="N37" s="1"/>
  <c r="Q38" i="17" s="1"/>
  <c r="R38" s="1"/>
  <c r="G37" i="24"/>
  <c r="H37" s="1"/>
  <c r="Q38" i="12" s="1"/>
  <c r="R38" s="1"/>
  <c r="B37" i="24"/>
  <c r="BA36"/>
  <c r="BB36" s="1"/>
  <c r="Q37" i="22" s="1"/>
  <c r="R37" s="1"/>
  <c r="AR36" i="24"/>
  <c r="AS36" s="1"/>
  <c r="Q37" i="21" s="1"/>
  <c r="R37" s="1"/>
  <c r="AI36" i="24"/>
  <c r="Y36"/>
  <c r="Z36" s="1"/>
  <c r="Q37" i="19" s="1"/>
  <c r="R37" s="1"/>
  <c r="S36" i="24"/>
  <c r="T36" s="1"/>
  <c r="H37" i="19" s="1"/>
  <c r="I37" s="1"/>
  <c r="M36" i="24"/>
  <c r="N36" s="1"/>
  <c r="Q37" i="17" s="1"/>
  <c r="R37" s="1"/>
  <c r="G36" i="24"/>
  <c r="B36"/>
  <c r="BA35"/>
  <c r="BB35" s="1"/>
  <c r="Q36" i="22" s="1"/>
  <c r="R36" s="1"/>
  <c r="AR35" i="24"/>
  <c r="BJ34" i="23" s="1"/>
  <c r="AI35" i="24"/>
  <c r="AJ35" s="1"/>
  <c r="Q36" i="20" s="1"/>
  <c r="R36" s="1"/>
  <c r="Y35" i="24"/>
  <c r="Z35" s="1"/>
  <c r="Q36" i="19" s="1"/>
  <c r="R36" s="1"/>
  <c r="S35" i="24"/>
  <c r="T35" s="1"/>
  <c r="H36" i="19" s="1"/>
  <c r="I36" s="1"/>
  <c r="M35" i="24"/>
  <c r="N35" s="1"/>
  <c r="Q36" i="17" s="1"/>
  <c r="R36" s="1"/>
  <c r="G35" i="24"/>
  <c r="H35" s="1"/>
  <c r="Q36" i="12" s="1"/>
  <c r="R36" s="1"/>
  <c r="B35" i="24"/>
  <c r="BA34"/>
  <c r="BB34" s="1"/>
  <c r="Q35" i="22" s="1"/>
  <c r="R35" s="1"/>
  <c r="AR34" i="24"/>
  <c r="AS34" s="1"/>
  <c r="Q35" i="21" s="1"/>
  <c r="R35" s="1"/>
  <c r="AI34" i="24"/>
  <c r="BI33" i="23" s="1"/>
  <c r="Y34" i="24"/>
  <c r="Z34" s="1"/>
  <c r="Q35" i="19" s="1"/>
  <c r="R35" s="1"/>
  <c r="S34" i="24"/>
  <c r="T34" s="1"/>
  <c r="H35" i="19" s="1"/>
  <c r="I35" s="1"/>
  <c r="M34" i="24"/>
  <c r="N34" s="1"/>
  <c r="Q35" i="17" s="1"/>
  <c r="R35" s="1"/>
  <c r="G34" i="24"/>
  <c r="B34"/>
  <c r="BA33"/>
  <c r="BB33" s="1"/>
  <c r="Q34" i="22" s="1"/>
  <c r="R34" s="1"/>
  <c r="AR33" i="24"/>
  <c r="BJ32" i="23" s="1"/>
  <c r="AI33" i="24"/>
  <c r="AJ33" s="1"/>
  <c r="Y33"/>
  <c r="Z33" s="1"/>
  <c r="Q34" i="19" s="1"/>
  <c r="R34" s="1"/>
  <c r="S33" i="24"/>
  <c r="T33" s="1"/>
  <c r="H34" i="19" s="1"/>
  <c r="I34" s="1"/>
  <c r="M33" i="24"/>
  <c r="N33" s="1"/>
  <c r="Q34" i="17" s="1"/>
  <c r="R34" s="1"/>
  <c r="G33" i="24"/>
  <c r="H33" s="1"/>
  <c r="Q34" i="12" s="1"/>
  <c r="R34" s="1"/>
  <c r="B33" i="24"/>
  <c r="BA32"/>
  <c r="BB32" s="1"/>
  <c r="Q33" i="22" s="1"/>
  <c r="R33" s="1"/>
  <c r="AR32" i="24"/>
  <c r="AS32" s="1"/>
  <c r="AI32"/>
  <c r="BI31" i="23" s="1"/>
  <c r="Y32" i="24"/>
  <c r="Z32" s="1"/>
  <c r="Q33" i="19" s="1"/>
  <c r="R33" s="1"/>
  <c r="S32" i="24"/>
  <c r="T32" s="1"/>
  <c r="H33" i="19" s="1"/>
  <c r="I33" s="1"/>
  <c r="M32" i="24"/>
  <c r="N32" s="1"/>
  <c r="Q33" i="17" s="1"/>
  <c r="R33" s="1"/>
  <c r="G32" i="24"/>
  <c r="B32"/>
  <c r="BA31"/>
  <c r="BB31" s="1"/>
  <c r="Q32" i="22" s="1"/>
  <c r="R32" s="1"/>
  <c r="AR31" i="24"/>
  <c r="BJ30" i="23" s="1"/>
  <c r="AI31" i="24"/>
  <c r="AJ31" s="1"/>
  <c r="Q32" i="20" s="1"/>
  <c r="R32" s="1"/>
  <c r="Y31" i="24"/>
  <c r="Z31" s="1"/>
  <c r="Q32" i="19" s="1"/>
  <c r="R32" s="1"/>
  <c r="S31" i="24"/>
  <c r="T31" s="1"/>
  <c r="H32" i="19" s="1"/>
  <c r="I32" s="1"/>
  <c r="M31" i="24"/>
  <c r="N31" s="1"/>
  <c r="Q32" i="17" s="1"/>
  <c r="R32" s="1"/>
  <c r="G31" i="24"/>
  <c r="H31" s="1"/>
  <c r="Q32" i="12" s="1"/>
  <c r="R32" s="1"/>
  <c r="B31" i="24"/>
  <c r="BA30"/>
  <c r="BB30" s="1"/>
  <c r="Q31" i="22" s="1"/>
  <c r="R31" s="1"/>
  <c r="AR30" i="24"/>
  <c r="AS30" s="1"/>
  <c r="Q31" i="21" s="1"/>
  <c r="R31" s="1"/>
  <c r="AI30" i="24"/>
  <c r="Y30"/>
  <c r="Z30" s="1"/>
  <c r="Q31" i="19" s="1"/>
  <c r="R31" s="1"/>
  <c r="S30" i="24"/>
  <c r="T30" s="1"/>
  <c r="H31" i="19" s="1"/>
  <c r="I31" s="1"/>
  <c r="M30" i="24"/>
  <c r="N30" s="1"/>
  <c r="Q31" i="17" s="1"/>
  <c r="R31" s="1"/>
  <c r="G30" i="24"/>
  <c r="B30"/>
  <c r="BA29"/>
  <c r="BB29" s="1"/>
  <c r="Q30" i="22" s="1"/>
  <c r="R30" s="1"/>
  <c r="AR29" i="24"/>
  <c r="BJ28" i="23" s="1"/>
  <c r="AI29" i="24"/>
  <c r="AJ29" s="1"/>
  <c r="Q30" i="20" s="1"/>
  <c r="R30" s="1"/>
  <c r="Y29" i="24"/>
  <c r="Z29" s="1"/>
  <c r="Q30" i="19" s="1"/>
  <c r="R30" s="1"/>
  <c r="S29" i="24"/>
  <c r="T29" s="1"/>
  <c r="H30" i="19" s="1"/>
  <c r="I30" s="1"/>
  <c r="M29" i="24"/>
  <c r="N29" s="1"/>
  <c r="Q30" i="17" s="1"/>
  <c r="R30" s="1"/>
  <c r="G29" i="24"/>
  <c r="H29" s="1"/>
  <c r="Q30" i="12" s="1"/>
  <c r="R30" s="1"/>
  <c r="B29" i="24"/>
  <c r="BA28"/>
  <c r="BB28" s="1"/>
  <c r="Q29" i="22" s="1"/>
  <c r="R29" s="1"/>
  <c r="AR28" i="24"/>
  <c r="AS28" s="1"/>
  <c r="Q29" i="21" s="1"/>
  <c r="R29" s="1"/>
  <c r="AI28" i="24"/>
  <c r="Y28"/>
  <c r="Z28" s="1"/>
  <c r="Q29" i="19" s="1"/>
  <c r="R29" s="1"/>
  <c r="S28" i="24"/>
  <c r="T28" s="1"/>
  <c r="H29" i="19" s="1"/>
  <c r="I29" s="1"/>
  <c r="M28" i="24"/>
  <c r="N28" s="1"/>
  <c r="Q29" i="17" s="1"/>
  <c r="R29" s="1"/>
  <c r="G28" i="24"/>
  <c r="B28"/>
  <c r="BA27"/>
  <c r="BB27" s="1"/>
  <c r="Q28" i="22" s="1"/>
  <c r="R28" s="1"/>
  <c r="AR27" i="24"/>
  <c r="BJ26" i="23" s="1"/>
  <c r="AI27" i="24"/>
  <c r="AJ27" s="1"/>
  <c r="Q28" i="20" s="1"/>
  <c r="R28" s="1"/>
  <c r="Y27" i="24"/>
  <c r="Z27" s="1"/>
  <c r="Q28" i="19" s="1"/>
  <c r="R28" s="1"/>
  <c r="S27" i="24"/>
  <c r="T27" s="1"/>
  <c r="H28" i="19" s="1"/>
  <c r="I28" s="1"/>
  <c r="M27" i="24"/>
  <c r="N27" s="1"/>
  <c r="Q28" i="17" s="1"/>
  <c r="R28" s="1"/>
  <c r="G27" i="24"/>
  <c r="H27" s="1"/>
  <c r="Q28" i="12" s="1"/>
  <c r="R28" s="1"/>
  <c r="B27" i="24"/>
  <c r="BA26"/>
  <c r="BB26" s="1"/>
  <c r="Q27" i="22" s="1"/>
  <c r="R27" s="1"/>
  <c r="AR26" i="24"/>
  <c r="AS26" s="1"/>
  <c r="Q27" i="21" s="1"/>
  <c r="R27" s="1"/>
  <c r="AI26" i="24"/>
  <c r="Y26"/>
  <c r="Z26" s="1"/>
  <c r="Q27" i="19" s="1"/>
  <c r="R27" s="1"/>
  <c r="S26" i="24"/>
  <c r="T26" s="1"/>
  <c r="H27" i="19" s="1"/>
  <c r="I27" s="1"/>
  <c r="M26" i="24"/>
  <c r="N26" s="1"/>
  <c r="Q27" i="17" s="1"/>
  <c r="R27" s="1"/>
  <c r="G26" i="24"/>
  <c r="B26"/>
  <c r="BA25"/>
  <c r="BB25" s="1"/>
  <c r="Q26" i="22" s="1"/>
  <c r="R26" s="1"/>
  <c r="AR25" i="24"/>
  <c r="BJ24" i="23" s="1"/>
  <c r="AI25" i="24"/>
  <c r="AJ25" s="1"/>
  <c r="Y25"/>
  <c r="Z25" s="1"/>
  <c r="Q26" i="19" s="1"/>
  <c r="R26" s="1"/>
  <c r="S25" i="24"/>
  <c r="T25" s="1"/>
  <c r="H26" i="19" s="1"/>
  <c r="I26" s="1"/>
  <c r="M25" i="24"/>
  <c r="N25" s="1"/>
  <c r="Q26" i="17" s="1"/>
  <c r="R26" s="1"/>
  <c r="G25" i="24"/>
  <c r="H25" s="1"/>
  <c r="Q26" i="12" s="1"/>
  <c r="R26" s="1"/>
  <c r="B25" i="24"/>
  <c r="BA24"/>
  <c r="BB24" s="1"/>
  <c r="Q25" i="22" s="1"/>
  <c r="R25" s="1"/>
  <c r="AR24" i="24"/>
  <c r="AS24" s="1"/>
  <c r="AI24"/>
  <c r="BI23" i="23" s="1"/>
  <c r="Y24" i="24"/>
  <c r="Z24" s="1"/>
  <c r="Q25" i="19" s="1"/>
  <c r="R25" s="1"/>
  <c r="S24" i="24"/>
  <c r="T24" s="1"/>
  <c r="H25" i="19" s="1"/>
  <c r="I25" s="1"/>
  <c r="M24" i="24"/>
  <c r="N24" s="1"/>
  <c r="Q25" i="17" s="1"/>
  <c r="R25" s="1"/>
  <c r="G24" i="24"/>
  <c r="B24"/>
  <c r="BA23"/>
  <c r="BB23" s="1"/>
  <c r="Q24" i="22" s="1"/>
  <c r="R24" s="1"/>
  <c r="AR23" i="24"/>
  <c r="BJ22" i="23" s="1"/>
  <c r="AI23" i="24"/>
  <c r="AJ23" s="1"/>
  <c r="Q24" i="20" s="1"/>
  <c r="R24" s="1"/>
  <c r="Y23" i="24"/>
  <c r="Z23" s="1"/>
  <c r="Q24" i="19" s="1"/>
  <c r="R24" s="1"/>
  <c r="S23" i="24"/>
  <c r="T23" s="1"/>
  <c r="H24" i="19" s="1"/>
  <c r="I24" s="1"/>
  <c r="M23" i="24"/>
  <c r="N23" s="1"/>
  <c r="Q24" i="17" s="1"/>
  <c r="R24" s="1"/>
  <c r="G23" i="24"/>
  <c r="H23" s="1"/>
  <c r="Q24" i="12" s="1"/>
  <c r="R24" s="1"/>
  <c r="B23" i="24"/>
  <c r="BA22"/>
  <c r="BB22" s="1"/>
  <c r="Q23" i="22" s="1"/>
  <c r="R23" s="1"/>
  <c r="AR22" i="24"/>
  <c r="AS22" s="1"/>
  <c r="Q23" i="21" s="1"/>
  <c r="R23" s="1"/>
  <c r="AI22" i="24"/>
  <c r="BI21" i="23" s="1"/>
  <c r="Y22" i="24"/>
  <c r="Z22" s="1"/>
  <c r="Q23" i="19" s="1"/>
  <c r="R23" s="1"/>
  <c r="S22" i="24"/>
  <c r="T22" s="1"/>
  <c r="H23" i="19" s="1"/>
  <c r="I23" s="1"/>
  <c r="M22" i="24"/>
  <c r="N22" s="1"/>
  <c r="Q23" i="17" s="1"/>
  <c r="R23" s="1"/>
  <c r="G22" i="24"/>
  <c r="B22"/>
  <c r="BA21"/>
  <c r="BB21" s="1"/>
  <c r="Q22" i="22" s="1"/>
  <c r="R22" s="1"/>
  <c r="AR21" i="24"/>
  <c r="BJ20" i="23" s="1"/>
  <c r="AI21" i="24"/>
  <c r="AJ21" s="1"/>
  <c r="Q22" i="20" s="1"/>
  <c r="R22" s="1"/>
  <c r="Y21" i="24"/>
  <c r="Z21" s="1"/>
  <c r="Q22" i="19" s="1"/>
  <c r="R22" s="1"/>
  <c r="S21" i="24"/>
  <c r="T21" s="1"/>
  <c r="H22" i="19" s="1"/>
  <c r="I22" s="1"/>
  <c r="M21" i="24"/>
  <c r="N21" s="1"/>
  <c r="Q22" i="17" s="1"/>
  <c r="R22" s="1"/>
  <c r="G21" i="24"/>
  <c r="H21" s="1"/>
  <c r="Q22" i="12" s="1"/>
  <c r="R22" s="1"/>
  <c r="B21" i="24"/>
  <c r="BA20"/>
  <c r="BB20" s="1"/>
  <c r="Q21" i="22" s="1"/>
  <c r="R21" s="1"/>
  <c r="AR20" i="24"/>
  <c r="AS20" s="1"/>
  <c r="Q21" i="21" s="1"/>
  <c r="R21" s="1"/>
  <c r="AI20" i="24"/>
  <c r="Y20"/>
  <c r="Z20" s="1"/>
  <c r="Q21" i="19" s="1"/>
  <c r="R21" s="1"/>
  <c r="S20" i="24"/>
  <c r="T20" s="1"/>
  <c r="H21" i="19" s="1"/>
  <c r="I21" s="1"/>
  <c r="M20" i="24"/>
  <c r="N20" s="1"/>
  <c r="Q21" i="17" s="1"/>
  <c r="R21" s="1"/>
  <c r="G20" i="24"/>
  <c r="B20"/>
  <c r="BA19"/>
  <c r="BB19" s="1"/>
  <c r="Q20" i="22" s="1"/>
  <c r="R20" s="1"/>
  <c r="AR19" i="24"/>
  <c r="BJ18" i="23" s="1"/>
  <c r="AI19" i="24"/>
  <c r="AJ19" s="1"/>
  <c r="Q20" i="20" s="1"/>
  <c r="R20" s="1"/>
  <c r="Y19" i="24"/>
  <c r="Z19" s="1"/>
  <c r="Q20" i="19" s="1"/>
  <c r="R20" s="1"/>
  <c r="S19" i="24"/>
  <c r="T19" s="1"/>
  <c r="H20" i="19" s="1"/>
  <c r="I20" s="1"/>
  <c r="M19" i="24"/>
  <c r="N19" s="1"/>
  <c r="Q20" i="17" s="1"/>
  <c r="R20" s="1"/>
  <c r="G19" i="24"/>
  <c r="H19" s="1"/>
  <c r="Q20" i="12" s="1"/>
  <c r="R20" s="1"/>
  <c r="B19" i="24"/>
  <c r="BA18"/>
  <c r="BB18" s="1"/>
  <c r="Q19" i="22" s="1"/>
  <c r="R19" s="1"/>
  <c r="AR18" i="24"/>
  <c r="AS18" s="1"/>
  <c r="Q19" i="21" s="1"/>
  <c r="R19" s="1"/>
  <c r="AI18" i="24"/>
  <c r="Y18"/>
  <c r="Z18" s="1"/>
  <c r="Q19" i="19" s="1"/>
  <c r="R19" s="1"/>
  <c r="S18" i="24"/>
  <c r="T18" s="1"/>
  <c r="H19" i="19" s="1"/>
  <c r="I19" s="1"/>
  <c r="M18" i="24"/>
  <c r="N18" s="1"/>
  <c r="Q19" i="17" s="1"/>
  <c r="R19" s="1"/>
  <c r="G18" i="24"/>
  <c r="B18"/>
  <c r="BA17"/>
  <c r="BB17" s="1"/>
  <c r="Q18" i="22" s="1"/>
  <c r="R18" s="1"/>
  <c r="AR17" i="24"/>
  <c r="BJ16" i="23" s="1"/>
  <c r="AI17" i="24"/>
  <c r="AJ17" s="1"/>
  <c r="Y17"/>
  <c r="Z17" s="1"/>
  <c r="Q18" i="19" s="1"/>
  <c r="R18" s="1"/>
  <c r="S17" i="24"/>
  <c r="T17" s="1"/>
  <c r="H18" i="19" s="1"/>
  <c r="I18" s="1"/>
  <c r="M17" i="24"/>
  <c r="N17" s="1"/>
  <c r="Q18" i="17" s="1"/>
  <c r="R18" s="1"/>
  <c r="G17" i="24"/>
  <c r="H17" s="1"/>
  <c r="Q18" i="12" s="1"/>
  <c r="R18" s="1"/>
  <c r="B17" i="24"/>
  <c r="BA16"/>
  <c r="BB16" s="1"/>
  <c r="Q17" i="22" s="1"/>
  <c r="R17" s="1"/>
  <c r="AR16" i="24"/>
  <c r="AS16" s="1"/>
  <c r="AI16"/>
  <c r="BI15" i="23" s="1"/>
  <c r="Y16" i="24"/>
  <c r="Z16" s="1"/>
  <c r="Q17" i="19" s="1"/>
  <c r="R17" s="1"/>
  <c r="S16" i="24"/>
  <c r="T16" s="1"/>
  <c r="H17" i="19" s="1"/>
  <c r="I17" s="1"/>
  <c r="M16" i="24"/>
  <c r="N16" s="1"/>
  <c r="Q17" i="17" s="1"/>
  <c r="R17" s="1"/>
  <c r="G16" i="24"/>
  <c r="B16"/>
  <c r="BA15"/>
  <c r="BB15" s="1"/>
  <c r="Q16" i="22" s="1"/>
  <c r="R16" s="1"/>
  <c r="AR15" i="24"/>
  <c r="BJ14" i="23" s="1"/>
  <c r="AI15" i="24"/>
  <c r="AJ15" s="1"/>
  <c r="Q16" i="20" s="1"/>
  <c r="R16" s="1"/>
  <c r="Y15" i="24"/>
  <c r="Z15" s="1"/>
  <c r="Q16" i="19" s="1"/>
  <c r="R16" s="1"/>
  <c r="S15" i="24"/>
  <c r="T15" s="1"/>
  <c r="H16" i="19" s="1"/>
  <c r="I16" s="1"/>
  <c r="M15" i="24"/>
  <c r="N15" s="1"/>
  <c r="Q16" i="17" s="1"/>
  <c r="R16" s="1"/>
  <c r="G15" i="24"/>
  <c r="H15" s="1"/>
  <c r="Q16" i="12" s="1"/>
  <c r="R16" s="1"/>
  <c r="B15" i="24"/>
  <c r="BA14"/>
  <c r="BB14" s="1"/>
  <c r="Q15" i="22" s="1"/>
  <c r="R15" s="1"/>
  <c r="AR14" i="24"/>
  <c r="AS14" s="1"/>
  <c r="Q15" i="21" s="1"/>
  <c r="R15" s="1"/>
  <c r="AI14" i="24"/>
  <c r="Y14"/>
  <c r="Z14" s="1"/>
  <c r="Q15" i="19" s="1"/>
  <c r="R15" s="1"/>
  <c r="S14" i="24"/>
  <c r="T14" s="1"/>
  <c r="H15" i="19" s="1"/>
  <c r="I15" s="1"/>
  <c r="M14" i="24"/>
  <c r="N14" s="1"/>
  <c r="Q15" i="17" s="1"/>
  <c r="R15" s="1"/>
  <c r="G14" i="24"/>
  <c r="BE13" i="23" s="1"/>
  <c r="B14" i="24"/>
  <c r="BA13"/>
  <c r="BB13" s="1"/>
  <c r="Q14" i="22" s="1"/>
  <c r="R14" s="1"/>
  <c r="AR13" i="24"/>
  <c r="BJ12" i="23" s="1"/>
  <c r="AI13" i="24"/>
  <c r="AJ13" s="1"/>
  <c r="Q14" i="20" s="1"/>
  <c r="R14" s="1"/>
  <c r="Y13" i="24"/>
  <c r="Z13" s="1"/>
  <c r="Q14" i="19" s="1"/>
  <c r="R14" s="1"/>
  <c r="S13" i="24"/>
  <c r="T13" s="1"/>
  <c r="H14" i="19" s="1"/>
  <c r="I14" s="1"/>
  <c r="M13" i="24"/>
  <c r="N13" s="1"/>
  <c r="Q14" i="17" s="1"/>
  <c r="R14" s="1"/>
  <c r="G13" i="24"/>
  <c r="H13" s="1"/>
  <c r="Q14" i="12" s="1"/>
  <c r="R14" s="1"/>
  <c r="B13" i="24"/>
  <c r="BA12"/>
  <c r="BB12" s="1"/>
  <c r="Q13" i="22" s="1"/>
  <c r="R13" s="1"/>
  <c r="AR12" i="24"/>
  <c r="AS12" s="1"/>
  <c r="Q13" i="21" s="1"/>
  <c r="R13" s="1"/>
  <c r="AI12" i="24"/>
  <c r="Y12"/>
  <c r="Z12" s="1"/>
  <c r="Q13" i="19" s="1"/>
  <c r="R13" s="1"/>
  <c r="S12" i="24"/>
  <c r="T12" s="1"/>
  <c r="H13" i="19" s="1"/>
  <c r="I13" s="1"/>
  <c r="M12" i="24"/>
  <c r="N12" s="1"/>
  <c r="Q13" i="17" s="1"/>
  <c r="R13" s="1"/>
  <c r="G12" i="24"/>
  <c r="B12"/>
  <c r="BA11"/>
  <c r="BB11" s="1"/>
  <c r="Q12" i="22" s="1"/>
  <c r="R12" s="1"/>
  <c r="AR11" i="24"/>
  <c r="BJ10" i="23" s="1"/>
  <c r="AI11" i="24"/>
  <c r="AJ11" s="1"/>
  <c r="Q12" i="20" s="1"/>
  <c r="R12" s="1"/>
  <c r="Y11" i="24"/>
  <c r="Z11" s="1"/>
  <c r="Q12" i="19" s="1"/>
  <c r="R12" s="1"/>
  <c r="S11" i="24"/>
  <c r="T11" s="1"/>
  <c r="H12" i="19" s="1"/>
  <c r="I12" s="1"/>
  <c r="M11" i="24"/>
  <c r="N11" s="1"/>
  <c r="Q12" i="17" s="1"/>
  <c r="R12" s="1"/>
  <c r="G11" i="24"/>
  <c r="H11" s="1"/>
  <c r="Q12" i="12" s="1"/>
  <c r="R12" s="1"/>
  <c r="B11" i="24"/>
  <c r="BA10"/>
  <c r="BB10" s="1"/>
  <c r="Q11" i="22" s="1"/>
  <c r="R11" s="1"/>
  <c r="AR10" i="24"/>
  <c r="AS10" s="1"/>
  <c r="Q11" i="21" s="1"/>
  <c r="R11" s="1"/>
  <c r="AI10" i="24"/>
  <c r="Y10"/>
  <c r="Z10" s="1"/>
  <c r="Q11" i="19" s="1"/>
  <c r="R11" s="1"/>
  <c r="S10" i="24"/>
  <c r="T10" s="1"/>
  <c r="H11" i="19" s="1"/>
  <c r="I11" s="1"/>
  <c r="M10" i="24"/>
  <c r="N10" s="1"/>
  <c r="Q11" i="17" s="1"/>
  <c r="R11" s="1"/>
  <c r="G10" i="24"/>
  <c r="B10"/>
  <c r="BA9"/>
  <c r="BB9" s="1"/>
  <c r="Q10" i="22" s="1"/>
  <c r="R10" s="1"/>
  <c r="AR9" i="24"/>
  <c r="BJ8" i="23" s="1"/>
  <c r="AI9" i="24"/>
  <c r="AJ9" s="1"/>
  <c r="Y9"/>
  <c r="Z9" s="1"/>
  <c r="Q10" i="19" s="1"/>
  <c r="R10" s="1"/>
  <c r="S9" i="24"/>
  <c r="T9" s="1"/>
  <c r="H10" i="19" s="1"/>
  <c r="I10" s="1"/>
  <c r="M9" i="24"/>
  <c r="N9" s="1"/>
  <c r="Q10" i="17" s="1"/>
  <c r="R10" s="1"/>
  <c r="G9" i="24"/>
  <c r="B9"/>
  <c r="BA8"/>
  <c r="BB8" s="1"/>
  <c r="Q9" i="22" s="1"/>
  <c r="R9" s="1"/>
  <c r="AR8" i="24"/>
  <c r="AS8" s="1"/>
  <c r="Q9" i="21" s="1"/>
  <c r="R9" s="1"/>
  <c r="AI8" i="24"/>
  <c r="BI7" i="23" s="1"/>
  <c r="Y8" i="24"/>
  <c r="Z8" s="1"/>
  <c r="Q9" i="19" s="1"/>
  <c r="R9" s="1"/>
  <c r="S8" i="24"/>
  <c r="T8" s="1"/>
  <c r="H9" i="19" s="1"/>
  <c r="I9" s="1"/>
  <c r="M8" i="24"/>
  <c r="N8" s="1"/>
  <c r="Q9" i="17" s="1"/>
  <c r="R9" s="1"/>
  <c r="G8" i="24"/>
  <c r="B8"/>
  <c r="BA7"/>
  <c r="BK6" i="23" s="1"/>
  <c r="BN6" s="1"/>
  <c r="AR7" i="24"/>
  <c r="AS7" s="1"/>
  <c r="Q8" i="21" s="1"/>
  <c r="R8" s="1"/>
  <c r="AI7" i="24"/>
  <c r="AJ7" s="1"/>
  <c r="Q8" i="20" s="1"/>
  <c r="R8" s="1"/>
  <c r="Y7" i="24"/>
  <c r="Z7" s="1"/>
  <c r="Q8" i="19" s="1"/>
  <c r="R8" s="1"/>
  <c r="S7" i="24"/>
  <c r="T7" s="1"/>
  <c r="H8" i="19" s="1"/>
  <c r="I8" s="1"/>
  <c r="M7" i="24"/>
  <c r="N7" s="1"/>
  <c r="Q8" i="17" s="1"/>
  <c r="R8" s="1"/>
  <c r="G7" i="24"/>
  <c r="B7"/>
  <c r="BA6"/>
  <c r="BB6" s="1"/>
  <c r="Q7" i="22" s="1"/>
  <c r="R7" s="1"/>
  <c r="AR6" i="24"/>
  <c r="AS6" s="1"/>
  <c r="Q7" i="21" s="1"/>
  <c r="R7" s="1"/>
  <c r="AI6" i="24"/>
  <c r="Y6"/>
  <c r="Z6" s="1"/>
  <c r="Q7" i="19" s="1"/>
  <c r="R7" s="1"/>
  <c r="S6" i="24"/>
  <c r="T6" s="1"/>
  <c r="Q7" i="18" s="1"/>
  <c r="R7" s="1"/>
  <c r="M6" i="24"/>
  <c r="N6" s="1"/>
  <c r="Q7" i="17" s="1"/>
  <c r="R7" s="1"/>
  <c r="G6" i="24"/>
  <c r="B6"/>
  <c r="A6" s="1"/>
  <c r="AN2"/>
  <c r="C2"/>
  <c r="BA7" i="10"/>
  <c r="BB7" s="1"/>
  <c r="BA8"/>
  <c r="BB8" s="1"/>
  <c r="BA9"/>
  <c r="BB9" s="1"/>
  <c r="BA10"/>
  <c r="BB10" s="1"/>
  <c r="BA11"/>
  <c r="BB11" s="1"/>
  <c r="BA12"/>
  <c r="BB12" s="1"/>
  <c r="BA13"/>
  <c r="BB13" s="1"/>
  <c r="BA14"/>
  <c r="BB14" s="1"/>
  <c r="BA15"/>
  <c r="BB15" s="1"/>
  <c r="BA16"/>
  <c r="BB16" s="1"/>
  <c r="BA17"/>
  <c r="BB17" s="1"/>
  <c r="BA18"/>
  <c r="BB18" s="1"/>
  <c r="BA19"/>
  <c r="BB19" s="1"/>
  <c r="BA20"/>
  <c r="BB20" s="1"/>
  <c r="BA21"/>
  <c r="BB21" s="1"/>
  <c r="BA22"/>
  <c r="BB22" s="1"/>
  <c r="BA23"/>
  <c r="BB23" s="1"/>
  <c r="BA24"/>
  <c r="BB24" s="1"/>
  <c r="BA25"/>
  <c r="BB25" s="1"/>
  <c r="BA26"/>
  <c r="BB26" s="1"/>
  <c r="BA27"/>
  <c r="BB27" s="1"/>
  <c r="BA28"/>
  <c r="BB28" s="1"/>
  <c r="BA29"/>
  <c r="BB29" s="1"/>
  <c r="BA30"/>
  <c r="BB30" s="1"/>
  <c r="BA31"/>
  <c r="BB31" s="1"/>
  <c r="BA32"/>
  <c r="BB32" s="1"/>
  <c r="BA33"/>
  <c r="BB33" s="1"/>
  <c r="BA34"/>
  <c r="BB34" s="1"/>
  <c r="BA35"/>
  <c r="BB35" s="1"/>
  <c r="BA36"/>
  <c r="BB36" s="1"/>
  <c r="BA37"/>
  <c r="BB37" s="1"/>
  <c r="BA38"/>
  <c r="BB38" s="1"/>
  <c r="BA39"/>
  <c r="BB39" s="1"/>
  <c r="BA40"/>
  <c r="BB40" s="1"/>
  <c r="BA41"/>
  <c r="BB41" s="1"/>
  <c r="BA42"/>
  <c r="BB42" s="1"/>
  <c r="BA43"/>
  <c r="BB43" s="1"/>
  <c r="BA44"/>
  <c r="BB44" s="1"/>
  <c r="BA45"/>
  <c r="BA46"/>
  <c r="BA47"/>
  <c r="BA48"/>
  <c r="BA49"/>
  <c r="BA50"/>
  <c r="BA51"/>
  <c r="BA52"/>
  <c r="BA53"/>
  <c r="BA54"/>
  <c r="BA55"/>
  <c r="BB55" s="1"/>
  <c r="AR7"/>
  <c r="AS7" s="1"/>
  <c r="AR8"/>
  <c r="AS8" s="1"/>
  <c r="AR9"/>
  <c r="AS9" s="1"/>
  <c r="AR10"/>
  <c r="AS10" s="1"/>
  <c r="AR11"/>
  <c r="AS11" s="1"/>
  <c r="AR12"/>
  <c r="AS12" s="1"/>
  <c r="AR13"/>
  <c r="AS13" s="1"/>
  <c r="AR14"/>
  <c r="AS14" s="1"/>
  <c r="AR15"/>
  <c r="AS15" s="1"/>
  <c r="AR16"/>
  <c r="AS16" s="1"/>
  <c r="AR17"/>
  <c r="AS17" s="1"/>
  <c r="AR18"/>
  <c r="AS18" s="1"/>
  <c r="AR19"/>
  <c r="AS19" s="1"/>
  <c r="AR20"/>
  <c r="AS20" s="1"/>
  <c r="AR21"/>
  <c r="AS21" s="1"/>
  <c r="AR22"/>
  <c r="AS22" s="1"/>
  <c r="AR23"/>
  <c r="AS23" s="1"/>
  <c r="AR24"/>
  <c r="AS24" s="1"/>
  <c r="AR25"/>
  <c r="AS25" s="1"/>
  <c r="AR26"/>
  <c r="AS26" s="1"/>
  <c r="AR27"/>
  <c r="AS27" s="1"/>
  <c r="AR28"/>
  <c r="AS28" s="1"/>
  <c r="AR29"/>
  <c r="AS29" s="1"/>
  <c r="AR30"/>
  <c r="AS30" s="1"/>
  <c r="AR31"/>
  <c r="AS31" s="1"/>
  <c r="AR32"/>
  <c r="AS32" s="1"/>
  <c r="AR33"/>
  <c r="AS33" s="1"/>
  <c r="AR34"/>
  <c r="AS34" s="1"/>
  <c r="AR35"/>
  <c r="AS35" s="1"/>
  <c r="AR36"/>
  <c r="AS36" s="1"/>
  <c r="AR37"/>
  <c r="AS37" s="1"/>
  <c r="AR38"/>
  <c r="AS38" s="1"/>
  <c r="AR39"/>
  <c r="AS39" s="1"/>
  <c r="AR40"/>
  <c r="AS40" s="1"/>
  <c r="AR41"/>
  <c r="AS41" s="1"/>
  <c r="AR42"/>
  <c r="AS42" s="1"/>
  <c r="AR43"/>
  <c r="AS43" s="1"/>
  <c r="AR44"/>
  <c r="AS44" s="1"/>
  <c r="AR45"/>
  <c r="AS45" s="1"/>
  <c r="AR46"/>
  <c r="AS46" s="1"/>
  <c r="AR47"/>
  <c r="AS47" s="1"/>
  <c r="AR48"/>
  <c r="AS48" s="1"/>
  <c r="AR49"/>
  <c r="AS49" s="1"/>
  <c r="AR50"/>
  <c r="AS50" s="1"/>
  <c r="AR51"/>
  <c r="AS51" s="1"/>
  <c r="AR52"/>
  <c r="AS52" s="1"/>
  <c r="AR53"/>
  <c r="AS53" s="1"/>
  <c r="AR54"/>
  <c r="AS54" s="1"/>
  <c r="AR55"/>
  <c r="AS55" s="1"/>
  <c r="AI7"/>
  <c r="AJ7" s="1"/>
  <c r="AI8"/>
  <c r="AJ8" s="1"/>
  <c r="AI9"/>
  <c r="AJ9" s="1"/>
  <c r="AI10"/>
  <c r="AJ10" s="1"/>
  <c r="AI11"/>
  <c r="AJ11" s="1"/>
  <c r="AI12"/>
  <c r="AJ12" s="1"/>
  <c r="AI13"/>
  <c r="AJ13" s="1"/>
  <c r="AI14"/>
  <c r="AJ14" s="1"/>
  <c r="AI15"/>
  <c r="AJ15" s="1"/>
  <c r="AI16"/>
  <c r="AJ16" s="1"/>
  <c r="AI17"/>
  <c r="AJ17" s="1"/>
  <c r="AI18"/>
  <c r="AJ18" s="1"/>
  <c r="AI19"/>
  <c r="AJ19" s="1"/>
  <c r="AI20"/>
  <c r="AJ20" s="1"/>
  <c r="AI21"/>
  <c r="AJ21" s="1"/>
  <c r="AI22"/>
  <c r="AJ22" s="1"/>
  <c r="AI23"/>
  <c r="AJ23" s="1"/>
  <c r="AI24"/>
  <c r="AJ24" s="1"/>
  <c r="AI25"/>
  <c r="AJ25" s="1"/>
  <c r="AI26"/>
  <c r="AJ26" s="1"/>
  <c r="AI27"/>
  <c r="AJ27" s="1"/>
  <c r="AI28"/>
  <c r="AJ28" s="1"/>
  <c r="AI29"/>
  <c r="AJ29" s="1"/>
  <c r="AI30"/>
  <c r="AJ30" s="1"/>
  <c r="AI31"/>
  <c r="AJ31" s="1"/>
  <c r="AI32"/>
  <c r="AJ32" s="1"/>
  <c r="AI33"/>
  <c r="AJ33" s="1"/>
  <c r="AI34"/>
  <c r="AJ34" s="1"/>
  <c r="AI35"/>
  <c r="AJ35" s="1"/>
  <c r="AI36"/>
  <c r="AJ36" s="1"/>
  <c r="AI37"/>
  <c r="AJ37" s="1"/>
  <c r="AI38"/>
  <c r="AJ38" s="1"/>
  <c r="AI39"/>
  <c r="AJ39" s="1"/>
  <c r="AI40"/>
  <c r="AI41"/>
  <c r="AI42"/>
  <c r="AI43"/>
  <c r="AI44"/>
  <c r="AI45"/>
  <c r="AI46"/>
  <c r="AI47"/>
  <c r="AI48"/>
  <c r="AI49"/>
  <c r="AI50"/>
  <c r="AI51"/>
  <c r="AI52"/>
  <c r="AI53"/>
  <c r="AI54"/>
  <c r="AI55"/>
  <c r="AJ55" s="1"/>
  <c r="AX7" i="9"/>
  <c r="AY7" s="1"/>
  <c r="AX8"/>
  <c r="AY8" s="1"/>
  <c r="AX9"/>
  <c r="AY9" s="1"/>
  <c r="AX10"/>
  <c r="AY10" s="1"/>
  <c r="AX11"/>
  <c r="AY11" s="1"/>
  <c r="AX12"/>
  <c r="AY12" s="1"/>
  <c r="AX13"/>
  <c r="AY13" s="1"/>
  <c r="AX14"/>
  <c r="AY14" s="1"/>
  <c r="AX15"/>
  <c r="AY15" s="1"/>
  <c r="AX16"/>
  <c r="AY16" s="1"/>
  <c r="AX17"/>
  <c r="AY17" s="1"/>
  <c r="AX18"/>
  <c r="AY18" s="1"/>
  <c r="AX19"/>
  <c r="AY19" s="1"/>
  <c r="AX20"/>
  <c r="AY20" s="1"/>
  <c r="AX21"/>
  <c r="AY21" s="1"/>
  <c r="AX22"/>
  <c r="AY22" s="1"/>
  <c r="AX23"/>
  <c r="AY23" s="1"/>
  <c r="AX24"/>
  <c r="AY24" s="1"/>
  <c r="AX25"/>
  <c r="AY25" s="1"/>
  <c r="AX26"/>
  <c r="AY26" s="1"/>
  <c r="AX27"/>
  <c r="AY27" s="1"/>
  <c r="AX28"/>
  <c r="AY28" s="1"/>
  <c r="AX29"/>
  <c r="AY29" s="1"/>
  <c r="AX30"/>
  <c r="AY30" s="1"/>
  <c r="AX31"/>
  <c r="AY31" s="1"/>
  <c r="AX32"/>
  <c r="AY32" s="1"/>
  <c r="AX33"/>
  <c r="AY33" s="1"/>
  <c r="AX34"/>
  <c r="AY34" s="1"/>
  <c r="AX35"/>
  <c r="AY35" s="1"/>
  <c r="AX36"/>
  <c r="AY36" s="1"/>
  <c r="AX37"/>
  <c r="AY37" s="1"/>
  <c r="AX38"/>
  <c r="AY38" s="1"/>
  <c r="AX39"/>
  <c r="AY39" s="1"/>
  <c r="AX40"/>
  <c r="AY40" s="1"/>
  <c r="AX41"/>
  <c r="AY41" s="1"/>
  <c r="AX42"/>
  <c r="AY42" s="1"/>
  <c r="AX43"/>
  <c r="AX44"/>
  <c r="AX45"/>
  <c r="AX46"/>
  <c r="AX47"/>
  <c r="AX48"/>
  <c r="AX49"/>
  <c r="AX50"/>
  <c r="AX51"/>
  <c r="AX52"/>
  <c r="AX53"/>
  <c r="AX54"/>
  <c r="AX55"/>
  <c r="AY55" s="1"/>
  <c r="AP7"/>
  <c r="AQ7" s="1"/>
  <c r="AP8"/>
  <c r="AQ8" s="1"/>
  <c r="AP9"/>
  <c r="AQ9" s="1"/>
  <c r="AP10"/>
  <c r="AQ10" s="1"/>
  <c r="AP11"/>
  <c r="AQ11" s="1"/>
  <c r="AP12"/>
  <c r="AQ12" s="1"/>
  <c r="AP13"/>
  <c r="AQ13" s="1"/>
  <c r="AP14"/>
  <c r="AQ14" s="1"/>
  <c r="AP15"/>
  <c r="AQ15" s="1"/>
  <c r="AP16"/>
  <c r="AQ16" s="1"/>
  <c r="AP17"/>
  <c r="AQ17" s="1"/>
  <c r="AP18"/>
  <c r="AQ18" s="1"/>
  <c r="AP19"/>
  <c r="AQ19" s="1"/>
  <c r="AP20"/>
  <c r="AQ20" s="1"/>
  <c r="AP21"/>
  <c r="AQ21" s="1"/>
  <c r="AP22"/>
  <c r="AQ22" s="1"/>
  <c r="AP23"/>
  <c r="AQ23" s="1"/>
  <c r="AP24"/>
  <c r="AQ24" s="1"/>
  <c r="AP25"/>
  <c r="AQ25" s="1"/>
  <c r="AP26"/>
  <c r="AQ26" s="1"/>
  <c r="AP27"/>
  <c r="AQ27" s="1"/>
  <c r="AP28"/>
  <c r="AQ28" s="1"/>
  <c r="AP29"/>
  <c r="AQ29" s="1"/>
  <c r="AP30"/>
  <c r="AQ30" s="1"/>
  <c r="AP31"/>
  <c r="AQ31" s="1"/>
  <c r="AP32"/>
  <c r="AQ32" s="1"/>
  <c r="AP33"/>
  <c r="AQ33" s="1"/>
  <c r="AP34"/>
  <c r="AQ34" s="1"/>
  <c r="AP35"/>
  <c r="AQ35" s="1"/>
  <c r="AP36"/>
  <c r="AQ36" s="1"/>
  <c r="AP37"/>
  <c r="AQ37" s="1"/>
  <c r="AP38"/>
  <c r="AQ38" s="1"/>
  <c r="AP39"/>
  <c r="AQ39" s="1"/>
  <c r="AP40"/>
  <c r="AQ40" s="1"/>
  <c r="AP41"/>
  <c r="AQ41" s="1"/>
  <c r="AP42"/>
  <c r="AP43"/>
  <c r="AP44"/>
  <c r="AP45"/>
  <c r="AP46"/>
  <c r="AP47"/>
  <c r="AP48"/>
  <c r="AP49"/>
  <c r="AP50"/>
  <c r="AP51"/>
  <c r="AP52"/>
  <c r="AP53"/>
  <c r="AP54"/>
  <c r="AP55"/>
  <c r="AQ55" s="1"/>
  <c r="AH7"/>
  <c r="AI7" s="1"/>
  <c r="AH8"/>
  <c r="AI8" s="1"/>
  <c r="AH9"/>
  <c r="AI9" s="1"/>
  <c r="AH10"/>
  <c r="AI10" s="1"/>
  <c r="AH11"/>
  <c r="AI11" s="1"/>
  <c r="AH12"/>
  <c r="AI12" s="1"/>
  <c r="AH13"/>
  <c r="AI13" s="1"/>
  <c r="AH14"/>
  <c r="AI14" s="1"/>
  <c r="AH15"/>
  <c r="AI15" s="1"/>
  <c r="AH16"/>
  <c r="AI16" s="1"/>
  <c r="AH17"/>
  <c r="AI17" s="1"/>
  <c r="AH18"/>
  <c r="AI18" s="1"/>
  <c r="AH19"/>
  <c r="AI19" s="1"/>
  <c r="AH20"/>
  <c r="AI20" s="1"/>
  <c r="AH21"/>
  <c r="AI21" s="1"/>
  <c r="AH22"/>
  <c r="AI22" s="1"/>
  <c r="AH23"/>
  <c r="AI23" s="1"/>
  <c r="AH24"/>
  <c r="AI24" s="1"/>
  <c r="AH25"/>
  <c r="AI25" s="1"/>
  <c r="AH26"/>
  <c r="AI26" s="1"/>
  <c r="AH27"/>
  <c r="AI27" s="1"/>
  <c r="AH28"/>
  <c r="AI28" s="1"/>
  <c r="AH29"/>
  <c r="AI29" s="1"/>
  <c r="AH30"/>
  <c r="AI30" s="1"/>
  <c r="AH31"/>
  <c r="AI31" s="1"/>
  <c r="AH32"/>
  <c r="AI32" s="1"/>
  <c r="AH33"/>
  <c r="AI33" s="1"/>
  <c r="AH34"/>
  <c r="AI34" s="1"/>
  <c r="AH35"/>
  <c r="AI35" s="1"/>
  <c r="AH36"/>
  <c r="AI36" s="1"/>
  <c r="AH37"/>
  <c r="AI37" s="1"/>
  <c r="AH38"/>
  <c r="AI38" s="1"/>
  <c r="AH39"/>
  <c r="AI39" s="1"/>
  <c r="AH40"/>
  <c r="AI40" s="1"/>
  <c r="AH41"/>
  <c r="AI41" s="1"/>
  <c r="AH42"/>
  <c r="AI42" s="1"/>
  <c r="AH43"/>
  <c r="AI43" s="1"/>
  <c r="AH44"/>
  <c r="AH45"/>
  <c r="AH46"/>
  <c r="AH47"/>
  <c r="AH48"/>
  <c r="AH49"/>
  <c r="AH50"/>
  <c r="AH51"/>
  <c r="AH52"/>
  <c r="AH53"/>
  <c r="AH54"/>
  <c r="AH55"/>
  <c r="AI55" s="1"/>
  <c r="AX6"/>
  <c r="AY6" s="1"/>
  <c r="AP6"/>
  <c r="AH6"/>
  <c r="AI6" s="1"/>
  <c r="BA6" i="10"/>
  <c r="BB6" s="1"/>
  <c r="AR6"/>
  <c r="AI6"/>
  <c r="AJ6" s="1"/>
  <c r="B2" i="23"/>
  <c r="CM2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5"/>
  <c r="CH54"/>
  <c r="CH53"/>
  <c r="CH52"/>
  <c r="CH51"/>
  <c r="CH50"/>
  <c r="CH49"/>
  <c r="CH48"/>
  <c r="CH47"/>
  <c r="CH46"/>
  <c r="CH45"/>
  <c r="CH44"/>
  <c r="CH43"/>
  <c r="CH42"/>
  <c r="CH41"/>
  <c r="CH40"/>
  <c r="CH39"/>
  <c r="CH38"/>
  <c r="CH37"/>
  <c r="CH36"/>
  <c r="CH35"/>
  <c r="CH34"/>
  <c r="CH33"/>
  <c r="CH32"/>
  <c r="CH31"/>
  <c r="CH30"/>
  <c r="CH29"/>
  <c r="CH28"/>
  <c r="CH27"/>
  <c r="CH26"/>
  <c r="CH25"/>
  <c r="CH24"/>
  <c r="CH23"/>
  <c r="CH22"/>
  <c r="CH21"/>
  <c r="CH20"/>
  <c r="CH19"/>
  <c r="CH18"/>
  <c r="CH17"/>
  <c r="CH16"/>
  <c r="CH15"/>
  <c r="CH14"/>
  <c r="CH13"/>
  <c r="CH12"/>
  <c r="CH11"/>
  <c r="CH10"/>
  <c r="CH9"/>
  <c r="CH8"/>
  <c r="CH7"/>
  <c r="CH6"/>
  <c r="CH5"/>
  <c r="CF6"/>
  <c r="CI6" s="1"/>
  <c r="CF7"/>
  <c r="CF8"/>
  <c r="CI8" s="1"/>
  <c r="CF9"/>
  <c r="CF10"/>
  <c r="CI10" s="1"/>
  <c r="CF11"/>
  <c r="CF12"/>
  <c r="CI12" s="1"/>
  <c r="CF13"/>
  <c r="CF14"/>
  <c r="CI14" s="1"/>
  <c r="CF15"/>
  <c r="CF16"/>
  <c r="CI16" s="1"/>
  <c r="CF17"/>
  <c r="CF18"/>
  <c r="CI18" s="1"/>
  <c r="CF19"/>
  <c r="CF20"/>
  <c r="CI20" s="1"/>
  <c r="CF21"/>
  <c r="CF22"/>
  <c r="CI22" s="1"/>
  <c r="CF23"/>
  <c r="CF24"/>
  <c r="CI24" s="1"/>
  <c r="CF25"/>
  <c r="CF26"/>
  <c r="CI26" s="1"/>
  <c r="CF27"/>
  <c r="CF28"/>
  <c r="CI28" s="1"/>
  <c r="CF29"/>
  <c r="CF30"/>
  <c r="CI30" s="1"/>
  <c r="CF31"/>
  <c r="CF32"/>
  <c r="CI32" s="1"/>
  <c r="CF33"/>
  <c r="CF34"/>
  <c r="CI34" s="1"/>
  <c r="CF35"/>
  <c r="CF36"/>
  <c r="CI36" s="1"/>
  <c r="CF37"/>
  <c r="CF38"/>
  <c r="CI38" s="1"/>
  <c r="CF39"/>
  <c r="CF40"/>
  <c r="CI40" s="1"/>
  <c r="CF41"/>
  <c r="CF42"/>
  <c r="CI42" s="1"/>
  <c r="CF43"/>
  <c r="CF44"/>
  <c r="CI44" s="1"/>
  <c r="CF45"/>
  <c r="CF46"/>
  <c r="CI46" s="1"/>
  <c r="CF47"/>
  <c r="CF48"/>
  <c r="CI48" s="1"/>
  <c r="CF49"/>
  <c r="CF50"/>
  <c r="CI50" s="1"/>
  <c r="CF51"/>
  <c r="CF52"/>
  <c r="CI52" s="1"/>
  <c r="CF53"/>
  <c r="CF54"/>
  <c r="CI54" s="1"/>
  <c r="CF5"/>
  <c r="CI5" s="1"/>
  <c r="C35"/>
  <c r="C36"/>
  <c r="C37"/>
  <c r="C38"/>
  <c r="C39"/>
  <c r="C40"/>
  <c r="C41"/>
  <c r="C42"/>
  <c r="C43"/>
  <c r="C44"/>
  <c r="C45"/>
  <c r="C46"/>
  <c r="C47"/>
  <c r="C48"/>
  <c r="C49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50"/>
  <c r="C51"/>
  <c r="C52"/>
  <c r="C53"/>
  <c r="C54"/>
  <c r="C5"/>
  <c r="A5" s="1"/>
  <c r="Y159" i="22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A7" s="1"/>
  <c r="Y3"/>
  <c r="AK3" s="1"/>
  <c r="A3"/>
  <c r="AA3" s="1"/>
  <c r="Y159" i="21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A7" s="1"/>
  <c r="Y3"/>
  <c r="AK3" s="1"/>
  <c r="A3"/>
  <c r="AA3" s="1"/>
  <c r="Y159" i="20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A7" s="1"/>
  <c r="Y3"/>
  <c r="AK3" s="1"/>
  <c r="A3"/>
  <c r="AA3" s="1"/>
  <c r="Y159" i="19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A7" s="1"/>
  <c r="Y3"/>
  <c r="AK3" s="1"/>
  <c r="A3"/>
  <c r="AA3" s="1"/>
  <c r="Y159" i="18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A7" s="1"/>
  <c r="Y3"/>
  <c r="AK3" s="1"/>
  <c r="A3"/>
  <c r="AA3" s="1"/>
  <c r="Y159" i="1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A7" s="1"/>
  <c r="W3"/>
  <c r="AK3" s="1"/>
  <c r="A3"/>
  <c r="AA3" s="1"/>
  <c r="CA25" i="23" l="1"/>
  <c r="CB25" s="1"/>
  <c r="CA6"/>
  <c r="CB6" s="1"/>
  <c r="CA18"/>
  <c r="CB18" s="1"/>
  <c r="AE5"/>
  <c r="AF5" s="1"/>
  <c r="BM21"/>
  <c r="BM37"/>
  <c r="BM53"/>
  <c r="BM49"/>
  <c r="BM45"/>
  <c r="BL48"/>
  <c r="BL44"/>
  <c r="BM46"/>
  <c r="CA23"/>
  <c r="CB23" s="1"/>
  <c r="CA33"/>
  <c r="CB33" s="1"/>
  <c r="BM52"/>
  <c r="BM48"/>
  <c r="AH17" i="17"/>
  <c r="AI13" s="1"/>
  <c r="AJ14"/>
  <c r="AJ12" i="21"/>
  <c r="AH17"/>
  <c r="AI13" s="1"/>
  <c r="AJ15" i="17"/>
  <c r="BC55" i="24"/>
  <c r="AS55"/>
  <c r="Q56" i="21" s="1"/>
  <c r="BJ54" i="23"/>
  <c r="P56" i="21"/>
  <c r="R56" i="20"/>
  <c r="BI54" i="23"/>
  <c r="P56" i="18"/>
  <c r="Q56"/>
  <c r="BG54" i="23"/>
  <c r="R56" i="17"/>
  <c r="AH30" s="1"/>
  <c r="BF54" i="23"/>
  <c r="P56" i="17"/>
  <c r="P56" i="12"/>
  <c r="BE54" i="23"/>
  <c r="AJ36" i="17"/>
  <c r="AJ38" i="18"/>
  <c r="AJ39" i="19"/>
  <c r="AH37"/>
  <c r="AF38"/>
  <c r="AJ38"/>
  <c r="AF40"/>
  <c r="AH40"/>
  <c r="AF38" i="21"/>
  <c r="AJ38" s="1"/>
  <c r="AH37"/>
  <c r="AJ37" s="1"/>
  <c r="AF39"/>
  <c r="AH38"/>
  <c r="AF40"/>
  <c r="AH39"/>
  <c r="AJ39" s="1"/>
  <c r="AF37"/>
  <c r="AH40"/>
  <c r="AJ38" i="22"/>
  <c r="AH36"/>
  <c r="AJ36" s="1"/>
  <c r="AH37"/>
  <c r="AH40"/>
  <c r="AF40"/>
  <c r="AJ40" s="1"/>
  <c r="AF39"/>
  <c r="AF36"/>
  <c r="AH38"/>
  <c r="AH41"/>
  <c r="AI39" s="1"/>
  <c r="AJ36" i="21"/>
  <c r="AH41" i="18"/>
  <c r="AD36" s="1"/>
  <c r="AH41" i="17"/>
  <c r="AI40" s="1"/>
  <c r="AJ37" i="22"/>
  <c r="AJ39"/>
  <c r="AH41" i="21"/>
  <c r="AI39" s="1"/>
  <c r="AF41" i="19"/>
  <c r="AF41" i="18"/>
  <c r="AF41" i="17"/>
  <c r="AC36" s="1"/>
  <c r="AA40" i="24"/>
  <c r="H40"/>
  <c r="Q41" i="12" s="1"/>
  <c r="R41" s="1"/>
  <c r="AA42" i="24"/>
  <c r="H42"/>
  <c r="Q43" i="12" s="1"/>
  <c r="R43" s="1"/>
  <c r="AA44" i="24"/>
  <c r="H44"/>
  <c r="Q45" i="12" s="1"/>
  <c r="R45" s="1"/>
  <c r="P44"/>
  <c r="P40"/>
  <c r="BE42" i="23"/>
  <c r="BL42" s="1"/>
  <c r="BE43"/>
  <c r="BL43" s="1"/>
  <c r="BE39"/>
  <c r="P42" i="12"/>
  <c r="BE38" i="23"/>
  <c r="P45" i="12"/>
  <c r="P43"/>
  <c r="P41"/>
  <c r="BE40" i="23"/>
  <c r="P44" i="17"/>
  <c r="P40"/>
  <c r="BF40" i="23"/>
  <c r="AH31" i="17"/>
  <c r="AF31"/>
  <c r="AJ31" s="1"/>
  <c r="AF32"/>
  <c r="P45"/>
  <c r="P41"/>
  <c r="BF41" i="23"/>
  <c r="AF15" i="19"/>
  <c r="AF16"/>
  <c r="AH14"/>
  <c r="AH13"/>
  <c r="AH12"/>
  <c r="AH15"/>
  <c r="AH16"/>
  <c r="AF13"/>
  <c r="AJ13" s="1"/>
  <c r="AF12"/>
  <c r="AF14"/>
  <c r="P42" i="18"/>
  <c r="BG38" i="23"/>
  <c r="AF34" i="19"/>
  <c r="P43"/>
  <c r="BH38" i="23"/>
  <c r="AH33" i="19"/>
  <c r="AF30"/>
  <c r="AF33"/>
  <c r="AJ33" s="1"/>
  <c r="AH30"/>
  <c r="AF32"/>
  <c r="AH34"/>
  <c r="AJ34" s="1"/>
  <c r="AH31"/>
  <c r="AF31"/>
  <c r="AH32"/>
  <c r="P40"/>
  <c r="BH39" i="23"/>
  <c r="P42" i="20"/>
  <c r="P33"/>
  <c r="P17"/>
  <c r="BI40" i="23"/>
  <c r="BC42" i="24"/>
  <c r="AJ42"/>
  <c r="Q43" i="20" s="1"/>
  <c r="R43" s="1"/>
  <c r="P40"/>
  <c r="P25"/>
  <c r="P9"/>
  <c r="BI38" i="23"/>
  <c r="BM33"/>
  <c r="P12" i="21"/>
  <c r="BJ13" i="23"/>
  <c r="P43" i="21"/>
  <c r="P39"/>
  <c r="P31"/>
  <c r="P23"/>
  <c r="P15"/>
  <c r="BM41" i="23"/>
  <c r="BJ38"/>
  <c r="BC43" i="24"/>
  <c r="AS43"/>
  <c r="Q44" i="21" s="1"/>
  <c r="R44" s="1"/>
  <c r="P45"/>
  <c r="P41"/>
  <c r="P35"/>
  <c r="P27"/>
  <c r="P19"/>
  <c r="P11"/>
  <c r="BJ40" i="23"/>
  <c r="BC40" i="24"/>
  <c r="P41" i="22"/>
  <c r="BK38" i="23"/>
  <c r="BN38" s="1"/>
  <c r="P42" i="22"/>
  <c r="BK39" i="23"/>
  <c r="BN39" s="1"/>
  <c r="BK40"/>
  <c r="BN40" s="1"/>
  <c r="BC39" i="24"/>
  <c r="BC41"/>
  <c r="P40" i="22"/>
  <c r="AQ6" i="9"/>
  <c r="K7" i="21" s="1"/>
  <c r="L7" s="1"/>
  <c r="J7"/>
  <c r="AI16"/>
  <c r="AF17"/>
  <c r="AG12" s="1"/>
  <c r="AG17" s="1"/>
  <c r="AJ13" i="20"/>
  <c r="AF12"/>
  <c r="AH14"/>
  <c r="AJ14" s="1"/>
  <c r="AH15"/>
  <c r="AH16"/>
  <c r="AF15"/>
  <c r="AH14" i="18"/>
  <c r="AF16"/>
  <c r="AF13"/>
  <c r="AF14"/>
  <c r="AF15"/>
  <c r="AH16"/>
  <c r="AH15"/>
  <c r="AF12"/>
  <c r="AH13"/>
  <c r="AH12"/>
  <c r="AI16" i="17"/>
  <c r="AF17"/>
  <c r="AG13" s="1"/>
  <c r="AJ13"/>
  <c r="AS6" i="10"/>
  <c r="E7" i="21" s="1"/>
  <c r="D7"/>
  <c r="AF41" i="20"/>
  <c r="AJ36"/>
  <c r="AG38" i="19"/>
  <c r="AI39" i="18"/>
  <c r="AJ39" i="20"/>
  <c r="AJ16" i="22"/>
  <c r="AJ14"/>
  <c r="AH17"/>
  <c r="AI15" s="1"/>
  <c r="AJ13"/>
  <c r="AJ17" i="21"/>
  <c r="AK15" s="1"/>
  <c r="AI12"/>
  <c r="AI17" s="1"/>
  <c r="AJ15" i="22"/>
  <c r="AI15" i="17"/>
  <c r="AI12"/>
  <c r="AI17" s="1"/>
  <c r="AJ40" i="20"/>
  <c r="AG40"/>
  <c r="AI37" i="22"/>
  <c r="AJ12"/>
  <c r="AF17"/>
  <c r="AG16" s="1"/>
  <c r="AG36" i="17"/>
  <c r="AG41" s="1"/>
  <c r="AJ38" i="20"/>
  <c r="AG38"/>
  <c r="AK12" i="21"/>
  <c r="AK17" s="1"/>
  <c r="A130" i="26"/>
  <c r="AH41" i="20"/>
  <c r="AI38" s="1"/>
  <c r="AJ39" i="12"/>
  <c r="AJ40"/>
  <c r="AF41"/>
  <c r="AC36" s="1"/>
  <c r="AJ36"/>
  <c r="AF12"/>
  <c r="AH12"/>
  <c r="AF13"/>
  <c r="AH15"/>
  <c r="AH14"/>
  <c r="AH41"/>
  <c r="AD36" s="1"/>
  <c r="AJ37"/>
  <c r="AJ38"/>
  <c r="AH16"/>
  <c r="AH13"/>
  <c r="AF14"/>
  <c r="AF16"/>
  <c r="CA9" i="23"/>
  <c r="CB9" s="1"/>
  <c r="P36" i="22"/>
  <c r="P32"/>
  <c r="P28"/>
  <c r="P24"/>
  <c r="P20"/>
  <c r="P16"/>
  <c r="P12"/>
  <c r="BK5" i="23"/>
  <c r="BN5" s="1"/>
  <c r="BK37"/>
  <c r="BN37" s="1"/>
  <c r="BK33"/>
  <c r="BN33" s="1"/>
  <c r="BK29"/>
  <c r="BN29" s="1"/>
  <c r="BK25"/>
  <c r="BN25" s="1"/>
  <c r="BK21"/>
  <c r="BN21" s="1"/>
  <c r="BK17"/>
  <c r="BN17" s="1"/>
  <c r="BK13"/>
  <c r="BN13" s="1"/>
  <c r="BK9"/>
  <c r="BN9" s="1"/>
  <c r="P7" i="22"/>
  <c r="P37"/>
  <c r="P33"/>
  <c r="P29"/>
  <c r="P25"/>
  <c r="P21"/>
  <c r="P17"/>
  <c r="P13"/>
  <c r="P9"/>
  <c r="BK34" i="23"/>
  <c r="BN34" s="1"/>
  <c r="BK30"/>
  <c r="BN30" s="1"/>
  <c r="BK26"/>
  <c r="BN26" s="1"/>
  <c r="BK22"/>
  <c r="BN22" s="1"/>
  <c r="BK18"/>
  <c r="BN18" s="1"/>
  <c r="BK14"/>
  <c r="BN14" s="1"/>
  <c r="BK10"/>
  <c r="BN10" s="1"/>
  <c r="Q8" i="22"/>
  <c r="R8" s="1"/>
  <c r="AH34" s="1"/>
  <c r="BB7" i="24"/>
  <c r="P38" i="22"/>
  <c r="P34"/>
  <c r="P30"/>
  <c r="P26"/>
  <c r="P22"/>
  <c r="P18"/>
  <c r="P14"/>
  <c r="P10"/>
  <c r="BK35" i="23"/>
  <c r="BN35" s="1"/>
  <c r="BK31"/>
  <c r="BN31" s="1"/>
  <c r="BK27"/>
  <c r="BN27" s="1"/>
  <c r="BK23"/>
  <c r="BN23" s="1"/>
  <c r="BK19"/>
  <c r="BN19" s="1"/>
  <c r="BK15"/>
  <c r="BN15" s="1"/>
  <c r="BK11"/>
  <c r="BN11" s="1"/>
  <c r="BK7"/>
  <c r="BN7" s="1"/>
  <c r="P39" i="22"/>
  <c r="P35"/>
  <c r="P31"/>
  <c r="P27"/>
  <c r="P23"/>
  <c r="P19"/>
  <c r="P15"/>
  <c r="P11"/>
  <c r="BK36" i="23"/>
  <c r="BN36" s="1"/>
  <c r="BK32"/>
  <c r="BN32" s="1"/>
  <c r="BK28"/>
  <c r="BN28" s="1"/>
  <c r="BK24"/>
  <c r="BN24" s="1"/>
  <c r="BK20"/>
  <c r="BN20" s="1"/>
  <c r="BK16"/>
  <c r="BN16" s="1"/>
  <c r="BK12"/>
  <c r="BN12" s="1"/>
  <c r="BK8"/>
  <c r="BN8" s="1"/>
  <c r="BJ5"/>
  <c r="P7" i="21"/>
  <c r="P37"/>
  <c r="P33"/>
  <c r="P29"/>
  <c r="P25"/>
  <c r="P21"/>
  <c r="P17"/>
  <c r="P13"/>
  <c r="P9"/>
  <c r="BJ6" i="23"/>
  <c r="BC9" i="24"/>
  <c r="AS9"/>
  <c r="Q10" i="21" s="1"/>
  <c r="R10" s="1"/>
  <c r="BC11" i="24"/>
  <c r="AS11"/>
  <c r="Q12" i="21" s="1"/>
  <c r="R12" s="1"/>
  <c r="BC13" i="24"/>
  <c r="AS13"/>
  <c r="Q14" i="21" s="1"/>
  <c r="R14" s="1"/>
  <c r="BC15" i="24"/>
  <c r="AS15"/>
  <c r="Q16" i="21" s="1"/>
  <c r="R16" s="1"/>
  <c r="BC17" i="24"/>
  <c r="AS17"/>
  <c r="Q18" i="21" s="1"/>
  <c r="R18" s="1"/>
  <c r="BC19" i="24"/>
  <c r="AS19"/>
  <c r="Q20" i="21" s="1"/>
  <c r="R20" s="1"/>
  <c r="BC21" i="24"/>
  <c r="AS21"/>
  <c r="Q22" i="21" s="1"/>
  <c r="R22" s="1"/>
  <c r="BC23" i="24"/>
  <c r="AS23"/>
  <c r="Q24" i="21" s="1"/>
  <c r="R24" s="1"/>
  <c r="BC25" i="24"/>
  <c r="AS25"/>
  <c r="Q26" i="21" s="1"/>
  <c r="R26" s="1"/>
  <c r="BC27" i="24"/>
  <c r="AS27"/>
  <c r="Q28" i="21" s="1"/>
  <c r="R28" s="1"/>
  <c r="BC29" i="24"/>
  <c r="AS29"/>
  <c r="Q30" i="21" s="1"/>
  <c r="R30" s="1"/>
  <c r="BC31" i="24"/>
  <c r="AS31"/>
  <c r="Q32" i="21" s="1"/>
  <c r="R32" s="1"/>
  <c r="BC33" i="24"/>
  <c r="AS33"/>
  <c r="Q34" i="21" s="1"/>
  <c r="R34" s="1"/>
  <c r="BC35" i="24"/>
  <c r="AS35"/>
  <c r="Q36" i="21" s="1"/>
  <c r="R36" s="1"/>
  <c r="BC37" i="24"/>
  <c r="AS37"/>
  <c r="Q38" i="21" s="1"/>
  <c r="R38" s="1"/>
  <c r="P38"/>
  <c r="P34"/>
  <c r="P30"/>
  <c r="P26"/>
  <c r="P22"/>
  <c r="P18"/>
  <c r="P14"/>
  <c r="P10"/>
  <c r="BJ35" i="23"/>
  <c r="BM35" s="1"/>
  <c r="BJ31"/>
  <c r="BM31" s="1"/>
  <c r="BJ27"/>
  <c r="BM27" s="1"/>
  <c r="BJ23"/>
  <c r="BM23" s="1"/>
  <c r="BJ19"/>
  <c r="BM19" s="1"/>
  <c r="BJ15"/>
  <c r="BM15" s="1"/>
  <c r="BJ11"/>
  <c r="BM11" s="1"/>
  <c r="BJ7"/>
  <c r="BM7" s="1"/>
  <c r="BC6" i="24"/>
  <c r="AJ6"/>
  <c r="Q7" i="20" s="1"/>
  <c r="R7" s="1"/>
  <c r="BC10" i="24"/>
  <c r="AJ10"/>
  <c r="Q11" i="20" s="1"/>
  <c r="R11" s="1"/>
  <c r="BC14" i="24"/>
  <c r="AJ14"/>
  <c r="Q15" i="20" s="1"/>
  <c r="R15" s="1"/>
  <c r="BC18" i="24"/>
  <c r="AJ18"/>
  <c r="Q19" i="20" s="1"/>
  <c r="R19" s="1"/>
  <c r="BC24" i="24"/>
  <c r="AJ24"/>
  <c r="Q25" i="20" s="1"/>
  <c r="R25" s="1"/>
  <c r="BC26" i="24"/>
  <c r="AJ26"/>
  <c r="Q27" i="20" s="1"/>
  <c r="R27" s="1"/>
  <c r="BC30" i="24"/>
  <c r="AJ30"/>
  <c r="Q31" i="20" s="1"/>
  <c r="R31" s="1"/>
  <c r="P7"/>
  <c r="P34"/>
  <c r="P26"/>
  <c r="P18"/>
  <c r="P10"/>
  <c r="BI36" i="23"/>
  <c r="BM36" s="1"/>
  <c r="BI28"/>
  <c r="BM28" s="1"/>
  <c r="BI20"/>
  <c r="BM20" s="1"/>
  <c r="BI12"/>
  <c r="BM12" s="1"/>
  <c r="P39" i="20"/>
  <c r="P35"/>
  <c r="P31"/>
  <c r="P27"/>
  <c r="P23"/>
  <c r="P19"/>
  <c r="P15"/>
  <c r="P11"/>
  <c r="BI5" i="23"/>
  <c r="BM5" s="1"/>
  <c r="BI29"/>
  <c r="BM29" s="1"/>
  <c r="BI25"/>
  <c r="BM25" s="1"/>
  <c r="BI17"/>
  <c r="BM17" s="1"/>
  <c r="BI13"/>
  <c r="BI9"/>
  <c r="BM9" s="1"/>
  <c r="BC8" i="24"/>
  <c r="AJ8"/>
  <c r="Q9" i="20" s="1"/>
  <c r="R9" s="1"/>
  <c r="BC12" i="24"/>
  <c r="AJ12"/>
  <c r="Q13" i="20" s="1"/>
  <c r="R13" s="1"/>
  <c r="BC16" i="24"/>
  <c r="AJ16"/>
  <c r="Q17" i="20" s="1"/>
  <c r="R17" s="1"/>
  <c r="BC20" i="24"/>
  <c r="AJ20"/>
  <c r="Q21" i="20" s="1"/>
  <c r="R21" s="1"/>
  <c r="BC22" i="24"/>
  <c r="AJ22"/>
  <c r="Q23" i="20" s="1"/>
  <c r="R23" s="1"/>
  <c r="BC28" i="24"/>
  <c r="AJ28"/>
  <c r="Q29" i="20" s="1"/>
  <c r="R29" s="1"/>
  <c r="BC32" i="24"/>
  <c r="AJ32"/>
  <c r="Q33" i="20" s="1"/>
  <c r="R33" s="1"/>
  <c r="BC34" i="24"/>
  <c r="AJ34"/>
  <c r="Q35" i="20" s="1"/>
  <c r="R35" s="1"/>
  <c r="BC36" i="24"/>
  <c r="AJ36"/>
  <c r="Q37" i="20" s="1"/>
  <c r="R37" s="1"/>
  <c r="BC38" i="24"/>
  <c r="AJ38"/>
  <c r="Q39" i="20" s="1"/>
  <c r="R39" s="1"/>
  <c r="P38"/>
  <c r="P30"/>
  <c r="P22"/>
  <c r="P14"/>
  <c r="BI32" i="23"/>
  <c r="BI24"/>
  <c r="BI16"/>
  <c r="BI8"/>
  <c r="BM8" s="1"/>
  <c r="P36" i="20"/>
  <c r="P32"/>
  <c r="P28"/>
  <c r="P24"/>
  <c r="P20"/>
  <c r="P16"/>
  <c r="P12"/>
  <c r="P8"/>
  <c r="BI34" i="23"/>
  <c r="BM34" s="1"/>
  <c r="BI30"/>
  <c r="BM30" s="1"/>
  <c r="BI26"/>
  <c r="BM26" s="1"/>
  <c r="BI22"/>
  <c r="BM22" s="1"/>
  <c r="BI18"/>
  <c r="BI14"/>
  <c r="BM14" s="1"/>
  <c r="BI10"/>
  <c r="BM10" s="1"/>
  <c r="BI6"/>
  <c r="P36" i="19"/>
  <c r="P32"/>
  <c r="P28"/>
  <c r="P24"/>
  <c r="P20"/>
  <c r="P16"/>
  <c r="P12"/>
  <c r="P8"/>
  <c r="BH35" i="23"/>
  <c r="BH31"/>
  <c r="BH27"/>
  <c r="BH23"/>
  <c r="BH19"/>
  <c r="BH15"/>
  <c r="BH11"/>
  <c r="BH7"/>
  <c r="P7" i="19"/>
  <c r="P37"/>
  <c r="P33"/>
  <c r="P29"/>
  <c r="P25"/>
  <c r="P21"/>
  <c r="P17"/>
  <c r="P13"/>
  <c r="P9"/>
  <c r="BH36" i="23"/>
  <c r="BH32"/>
  <c r="BH28"/>
  <c r="BH24"/>
  <c r="BH20"/>
  <c r="BH16"/>
  <c r="BH12"/>
  <c r="BH8"/>
  <c r="P38" i="19"/>
  <c r="P34"/>
  <c r="P30"/>
  <c r="P26"/>
  <c r="P22"/>
  <c r="P18"/>
  <c r="P14"/>
  <c r="P10"/>
  <c r="BH5" i="23"/>
  <c r="BH37"/>
  <c r="BH33"/>
  <c r="BH29"/>
  <c r="BH25"/>
  <c r="BH21"/>
  <c r="BH17"/>
  <c r="BH13"/>
  <c r="BH9"/>
  <c r="P39" i="19"/>
  <c r="P35"/>
  <c r="P31"/>
  <c r="P27"/>
  <c r="P23"/>
  <c r="P19"/>
  <c r="P15"/>
  <c r="P11"/>
  <c r="BH34" i="23"/>
  <c r="BH30"/>
  <c r="BH26"/>
  <c r="BH22"/>
  <c r="BH18"/>
  <c r="BH14"/>
  <c r="BH10"/>
  <c r="BH6"/>
  <c r="P36" i="18"/>
  <c r="P32"/>
  <c r="P28"/>
  <c r="P24"/>
  <c r="P20"/>
  <c r="P16"/>
  <c r="P12"/>
  <c r="P8"/>
  <c r="Q37"/>
  <c r="R37" s="1"/>
  <c r="Q33"/>
  <c r="R33" s="1"/>
  <c r="Q29"/>
  <c r="R29" s="1"/>
  <c r="Q25"/>
  <c r="R25" s="1"/>
  <c r="Q21"/>
  <c r="R21" s="1"/>
  <c r="Q17"/>
  <c r="R17" s="1"/>
  <c r="Q13"/>
  <c r="R13" s="1"/>
  <c r="Q9"/>
  <c r="R9" s="1"/>
  <c r="BG34" i="23"/>
  <c r="BG30"/>
  <c r="BG26"/>
  <c r="BG22"/>
  <c r="BG18"/>
  <c r="BG14"/>
  <c r="BG10"/>
  <c r="BG6"/>
  <c r="P37" i="18"/>
  <c r="P33"/>
  <c r="P29"/>
  <c r="P25"/>
  <c r="P21"/>
  <c r="P17"/>
  <c r="P13"/>
  <c r="P9"/>
  <c r="Q38"/>
  <c r="R38" s="1"/>
  <c r="Q34"/>
  <c r="R34" s="1"/>
  <c r="Q30"/>
  <c r="R30" s="1"/>
  <c r="Q26"/>
  <c r="R26" s="1"/>
  <c r="Q22"/>
  <c r="R22" s="1"/>
  <c r="Q18"/>
  <c r="R18" s="1"/>
  <c r="Q14"/>
  <c r="R14" s="1"/>
  <c r="Q10"/>
  <c r="R10" s="1"/>
  <c r="BG35" i="23"/>
  <c r="BG31"/>
  <c r="BG27"/>
  <c r="BG23"/>
  <c r="BG19"/>
  <c r="BG15"/>
  <c r="BG11"/>
  <c r="BG7"/>
  <c r="P7" i="18"/>
  <c r="P38"/>
  <c r="P34"/>
  <c r="P30"/>
  <c r="P26"/>
  <c r="P22"/>
  <c r="P18"/>
  <c r="P14"/>
  <c r="P10"/>
  <c r="Q39"/>
  <c r="R39" s="1"/>
  <c r="Q35"/>
  <c r="R35" s="1"/>
  <c r="Q31"/>
  <c r="R31" s="1"/>
  <c r="Q27"/>
  <c r="R27" s="1"/>
  <c r="Q23"/>
  <c r="R23" s="1"/>
  <c r="Q19"/>
  <c r="R19" s="1"/>
  <c r="Q15"/>
  <c r="R15" s="1"/>
  <c r="Q11"/>
  <c r="R11" s="1"/>
  <c r="BG36" i="23"/>
  <c r="BG32"/>
  <c r="BG28"/>
  <c r="BG24"/>
  <c r="BG20"/>
  <c r="BG16"/>
  <c r="BG12"/>
  <c r="BG8"/>
  <c r="P39" i="18"/>
  <c r="P35"/>
  <c r="P31"/>
  <c r="P27"/>
  <c r="P23"/>
  <c r="P19"/>
  <c r="P15"/>
  <c r="P11"/>
  <c r="Q36"/>
  <c r="R36" s="1"/>
  <c r="Q32"/>
  <c r="R32" s="1"/>
  <c r="Q28"/>
  <c r="R28" s="1"/>
  <c r="Q24"/>
  <c r="R24" s="1"/>
  <c r="Q20"/>
  <c r="R20" s="1"/>
  <c r="Q16"/>
  <c r="R16" s="1"/>
  <c r="Q12"/>
  <c r="R12" s="1"/>
  <c r="Q8"/>
  <c r="R8" s="1"/>
  <c r="BG5" i="23"/>
  <c r="BG37"/>
  <c r="BG33"/>
  <c r="BG29"/>
  <c r="BG25"/>
  <c r="BG21"/>
  <c r="BG17"/>
  <c r="BG13"/>
  <c r="BG9"/>
  <c r="P35" i="17"/>
  <c r="P27"/>
  <c r="P23"/>
  <c r="P15"/>
  <c r="BF5" i="23"/>
  <c r="BF37"/>
  <c r="BF29"/>
  <c r="BF17"/>
  <c r="BF9"/>
  <c r="P32" i="17"/>
  <c r="P24"/>
  <c r="P16"/>
  <c r="P8"/>
  <c r="BF30" i="23"/>
  <c r="BF22"/>
  <c r="BF14"/>
  <c r="BF6"/>
  <c r="P37" i="17"/>
  <c r="P33"/>
  <c r="P29"/>
  <c r="P25"/>
  <c r="P21"/>
  <c r="P17"/>
  <c r="P13"/>
  <c r="P9"/>
  <c r="BF35" i="23"/>
  <c r="BF31"/>
  <c r="BF27"/>
  <c r="BF23"/>
  <c r="BF19"/>
  <c r="BF15"/>
  <c r="BF11"/>
  <c r="BF7"/>
  <c r="P39" i="17"/>
  <c r="P31"/>
  <c r="P19"/>
  <c r="P11"/>
  <c r="BF33" i="23"/>
  <c r="BF25"/>
  <c r="BF21"/>
  <c r="BF13"/>
  <c r="P36" i="17"/>
  <c r="P28"/>
  <c r="P20"/>
  <c r="P12"/>
  <c r="BF34" i="23"/>
  <c r="BF26"/>
  <c r="BF18"/>
  <c r="BF10"/>
  <c r="P7" i="17"/>
  <c r="P38"/>
  <c r="P34"/>
  <c r="P30"/>
  <c r="P26"/>
  <c r="P22"/>
  <c r="P18"/>
  <c r="P14"/>
  <c r="P10"/>
  <c r="BF36" i="23"/>
  <c r="BF32"/>
  <c r="BF28"/>
  <c r="BF24"/>
  <c r="BF20"/>
  <c r="BF16"/>
  <c r="BF12"/>
  <c r="BF8"/>
  <c r="AA12" i="24"/>
  <c r="H12"/>
  <c r="Q13" i="12" s="1"/>
  <c r="R13" s="1"/>
  <c r="AA18" i="24"/>
  <c r="H18"/>
  <c r="Q19" i="12" s="1"/>
  <c r="R19" s="1"/>
  <c r="AA20" i="24"/>
  <c r="H20"/>
  <c r="Q21" i="12" s="1"/>
  <c r="R21" s="1"/>
  <c r="AA22" i="24"/>
  <c r="H22"/>
  <c r="Q23" i="12" s="1"/>
  <c r="R23" s="1"/>
  <c r="AA24" i="24"/>
  <c r="H24"/>
  <c r="Q25" i="12" s="1"/>
  <c r="R25" s="1"/>
  <c r="AA26" i="24"/>
  <c r="H26"/>
  <c r="Q27" i="12" s="1"/>
  <c r="R27" s="1"/>
  <c r="AA28" i="24"/>
  <c r="H28"/>
  <c r="Q29" i="12" s="1"/>
  <c r="R29" s="1"/>
  <c r="AA30" i="24"/>
  <c r="H30"/>
  <c r="Q31" i="12" s="1"/>
  <c r="R31" s="1"/>
  <c r="AA32" i="24"/>
  <c r="H32"/>
  <c r="Q33" i="12" s="1"/>
  <c r="R33" s="1"/>
  <c r="AA34" i="24"/>
  <c r="H34"/>
  <c r="Q35" i="12" s="1"/>
  <c r="R35" s="1"/>
  <c r="AA36" i="24"/>
  <c r="H36"/>
  <c r="Q37" i="12" s="1"/>
  <c r="R37" s="1"/>
  <c r="AA38" i="24"/>
  <c r="H38"/>
  <c r="Q39" i="12" s="1"/>
  <c r="R39" s="1"/>
  <c r="Q10"/>
  <c r="R10" s="1"/>
  <c r="H9" i="24"/>
  <c r="AA10"/>
  <c r="H10"/>
  <c r="Q11" i="12" s="1"/>
  <c r="R11" s="1"/>
  <c r="P38"/>
  <c r="P36"/>
  <c r="P34"/>
  <c r="P32"/>
  <c r="P30"/>
  <c r="P28"/>
  <c r="P26"/>
  <c r="P24"/>
  <c r="P22"/>
  <c r="P20"/>
  <c r="P18"/>
  <c r="P16"/>
  <c r="P14"/>
  <c r="P12"/>
  <c r="BE36" i="23"/>
  <c r="BE32"/>
  <c r="BE28"/>
  <c r="BE24"/>
  <c r="BE20"/>
  <c r="BE16"/>
  <c r="BE12"/>
  <c r="BE37"/>
  <c r="BE33"/>
  <c r="BE29"/>
  <c r="BE25"/>
  <c r="BE21"/>
  <c r="BE17"/>
  <c r="AA14" i="24"/>
  <c r="H14"/>
  <c r="Q15" i="12" s="1"/>
  <c r="R15" s="1"/>
  <c r="AA16" i="24"/>
  <c r="H16"/>
  <c r="Q17" i="12" s="1"/>
  <c r="R17" s="1"/>
  <c r="P37"/>
  <c r="P35"/>
  <c r="P33"/>
  <c r="P31"/>
  <c r="P29"/>
  <c r="P27"/>
  <c r="P25"/>
  <c r="P23"/>
  <c r="P21"/>
  <c r="P19"/>
  <c r="P17"/>
  <c r="P15"/>
  <c r="P13"/>
  <c r="BE34" i="23"/>
  <c r="BE30"/>
  <c r="BE26"/>
  <c r="BE22"/>
  <c r="BE18"/>
  <c r="BL18" s="1"/>
  <c r="BE14"/>
  <c r="BL14" s="1"/>
  <c r="BE10"/>
  <c r="BE35"/>
  <c r="BE31"/>
  <c r="BE27"/>
  <c r="BE23"/>
  <c r="BE19"/>
  <c r="BE15"/>
  <c r="BE11"/>
  <c r="A35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37" i="19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7" i="24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A6"/>
  <c r="H6"/>
  <c r="Q7" i="12" s="1"/>
  <c r="R7" s="1"/>
  <c r="H7" i="24"/>
  <c r="Q8" i="12" s="1"/>
  <c r="R8" s="1"/>
  <c r="AA8" i="24"/>
  <c r="H8"/>
  <c r="Q9" i="12" s="1"/>
  <c r="R9" s="1"/>
  <c r="CG51" i="23"/>
  <c r="CI51"/>
  <c r="CG47"/>
  <c r="CI47"/>
  <c r="CG43"/>
  <c r="CI43"/>
  <c r="CG39"/>
  <c r="CI39"/>
  <c r="CG35"/>
  <c r="CI35"/>
  <c r="CG31"/>
  <c r="CI31"/>
  <c r="CG27"/>
  <c r="CI27"/>
  <c r="CG23"/>
  <c r="CI23"/>
  <c r="CG19"/>
  <c r="CI19"/>
  <c r="CG15"/>
  <c r="CI15"/>
  <c r="CG11"/>
  <c r="CI11"/>
  <c r="CG7"/>
  <c r="CI7"/>
  <c r="CG53"/>
  <c r="CI53"/>
  <c r="CG49"/>
  <c r="CI49"/>
  <c r="CG45"/>
  <c r="CI45"/>
  <c r="CG41"/>
  <c r="CI41"/>
  <c r="CG37"/>
  <c r="CI37"/>
  <c r="CG33"/>
  <c r="CI33"/>
  <c r="CG29"/>
  <c r="CI29"/>
  <c r="CG25"/>
  <c r="CI25"/>
  <c r="CG21"/>
  <c r="CI21"/>
  <c r="CG17"/>
  <c r="CI17"/>
  <c r="CG13"/>
  <c r="CI13"/>
  <c r="CG9"/>
  <c r="CI9"/>
  <c r="P9" i="12"/>
  <c r="P11"/>
  <c r="BE9" i="23"/>
  <c r="P10" i="12"/>
  <c r="BE8" i="23"/>
  <c r="BE7"/>
  <c r="P8" i="12"/>
  <c r="BE6" i="23"/>
  <c r="P7" i="12"/>
  <c r="BE5" i="23"/>
  <c r="BL52"/>
  <c r="BM44"/>
  <c r="BM32"/>
  <c r="BM24"/>
  <c r="BM16"/>
  <c r="BM47"/>
  <c r="BC7" i="24"/>
  <c r="P8" i="22"/>
  <c r="BM50" i="23"/>
  <c r="BM42"/>
  <c r="BM18"/>
  <c r="BM43"/>
  <c r="BM39"/>
  <c r="BL46"/>
  <c r="BO46" s="1"/>
  <c r="BP46" s="1"/>
  <c r="BL50"/>
  <c r="BL47"/>
  <c r="BL51"/>
  <c r="BO51" s="1"/>
  <c r="BP51" s="1"/>
  <c r="BL41"/>
  <c r="BL45"/>
  <c r="BL49"/>
  <c r="BL53"/>
  <c r="AA15" i="24"/>
  <c r="AA31"/>
  <c r="AA33"/>
  <c r="AA49"/>
  <c r="AA51"/>
  <c r="AA53"/>
  <c r="AA55"/>
  <c r="AA7"/>
  <c r="AA9"/>
  <c r="AA11"/>
  <c r="AA13"/>
  <c r="AA17"/>
  <c r="AA19"/>
  <c r="AA21"/>
  <c r="AA23"/>
  <c r="AA25"/>
  <c r="AA27"/>
  <c r="AA29"/>
  <c r="AA35"/>
  <c r="AA37"/>
  <c r="AA39"/>
  <c r="AA41"/>
  <c r="AA43"/>
  <c r="AA45"/>
  <c r="AA47"/>
  <c r="BC6" i="10"/>
  <c r="CG52" i="23"/>
  <c r="CG48"/>
  <c r="CG44"/>
  <c r="CG40"/>
  <c r="CG36"/>
  <c r="CG32"/>
  <c r="CG28"/>
  <c r="CG24"/>
  <c r="CG20"/>
  <c r="CG16"/>
  <c r="CG12"/>
  <c r="CG8"/>
  <c r="CG10"/>
  <c r="CG14"/>
  <c r="CG5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CG18"/>
  <c r="CG22"/>
  <c r="CG26"/>
  <c r="CG30"/>
  <c r="CG34"/>
  <c r="CG38"/>
  <c r="CG42"/>
  <c r="CG46"/>
  <c r="CG50"/>
  <c r="CG54"/>
  <c r="CG6"/>
  <c r="A8" i="21"/>
  <c r="A9" s="1"/>
  <c r="A10" s="1"/>
  <c r="A11" s="1"/>
  <c r="A12" s="1"/>
  <c r="A13" s="1"/>
  <c r="A14" s="1"/>
  <c r="A8" i="20"/>
  <c r="A9" s="1"/>
  <c r="A10" s="1"/>
  <c r="A11" s="1"/>
  <c r="A12" s="1"/>
  <c r="A13" s="1"/>
  <c r="A14" s="1"/>
  <c r="A15" s="1"/>
  <c r="A16" s="1"/>
  <c r="A8" i="22"/>
  <c r="A8" i="19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8" i="18"/>
  <c r="A9" s="1"/>
  <c r="A8" i="17"/>
  <c r="B16" i="12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8"/>
  <c r="B9"/>
  <c r="B10"/>
  <c r="B11"/>
  <c r="B12"/>
  <c r="B13"/>
  <c r="B14"/>
  <c r="B15"/>
  <c r="B7"/>
  <c r="A7" s="1"/>
  <c r="Y3"/>
  <c r="AK3" s="1"/>
  <c r="A3"/>
  <c r="AA3" s="1"/>
  <c r="G7" i="11"/>
  <c r="H7" s="1"/>
  <c r="M7"/>
  <c r="N7" s="1"/>
  <c r="S7"/>
  <c r="T7" s="1"/>
  <c r="Y7"/>
  <c r="Z7" s="1"/>
  <c r="AG7"/>
  <c r="AH7" s="1"/>
  <c r="AN7"/>
  <c r="AO7" s="1"/>
  <c r="AU7"/>
  <c r="AV7" s="1"/>
  <c r="G8"/>
  <c r="H8" s="1"/>
  <c r="M8"/>
  <c r="N8" s="1"/>
  <c r="N9" i="17"/>
  <c r="O9" s="1"/>
  <c r="S8" i="11"/>
  <c r="T8" s="1"/>
  <c r="Y8"/>
  <c r="AG8"/>
  <c r="AH8" s="1"/>
  <c r="AN8"/>
  <c r="AU8"/>
  <c r="AV8" s="1"/>
  <c r="G9"/>
  <c r="H9" s="1"/>
  <c r="M9"/>
  <c r="N9" s="1"/>
  <c r="S9"/>
  <c r="T9" s="1"/>
  <c r="Y9"/>
  <c r="Z9" s="1"/>
  <c r="AG9"/>
  <c r="AH9" s="1"/>
  <c r="AN9"/>
  <c r="AO9" s="1"/>
  <c r="AU9"/>
  <c r="AV9" s="1"/>
  <c r="G10"/>
  <c r="H10" s="1"/>
  <c r="M10"/>
  <c r="N10" s="1"/>
  <c r="S10"/>
  <c r="T10" s="1"/>
  <c r="Y10"/>
  <c r="Z10" s="1"/>
  <c r="AG10"/>
  <c r="AH10" s="1"/>
  <c r="AN10"/>
  <c r="AO10" s="1"/>
  <c r="AU10"/>
  <c r="AV10" s="1"/>
  <c r="G11"/>
  <c r="H11" s="1"/>
  <c r="M11"/>
  <c r="N11" s="1"/>
  <c r="S11"/>
  <c r="T11" s="1"/>
  <c r="Y11"/>
  <c r="Z11" s="1"/>
  <c r="AG11"/>
  <c r="AH11" s="1"/>
  <c r="AN11"/>
  <c r="AU11"/>
  <c r="AV11" s="1"/>
  <c r="G12"/>
  <c r="H12" s="1"/>
  <c r="M12"/>
  <c r="S12"/>
  <c r="T12" s="1"/>
  <c r="Y12"/>
  <c r="AG12"/>
  <c r="AH12" s="1"/>
  <c r="AN12"/>
  <c r="AO12" s="1"/>
  <c r="AU12"/>
  <c r="AV12" s="1"/>
  <c r="G13"/>
  <c r="H13" s="1"/>
  <c r="M13"/>
  <c r="N13" s="1"/>
  <c r="N14" i="17"/>
  <c r="O14" s="1"/>
  <c r="S13" i="11"/>
  <c r="T13" s="1"/>
  <c r="Y13"/>
  <c r="Z13" s="1"/>
  <c r="AG13"/>
  <c r="AH13" s="1"/>
  <c r="AN13"/>
  <c r="AO13" s="1"/>
  <c r="AU13"/>
  <c r="AV13" s="1"/>
  <c r="G14"/>
  <c r="H14" s="1"/>
  <c r="M14"/>
  <c r="N14" s="1"/>
  <c r="S14"/>
  <c r="T14" s="1"/>
  <c r="Y14"/>
  <c r="Z14" s="1"/>
  <c r="AG14"/>
  <c r="AH14" s="1"/>
  <c r="AN14"/>
  <c r="AO14" s="1"/>
  <c r="AU14"/>
  <c r="AV14" s="1"/>
  <c r="G15"/>
  <c r="H15" s="1"/>
  <c r="M15"/>
  <c r="N15" s="1"/>
  <c r="S15"/>
  <c r="T15" s="1"/>
  <c r="Y15"/>
  <c r="AG15"/>
  <c r="AH15" s="1"/>
  <c r="AN15"/>
  <c r="AO15" s="1"/>
  <c r="AU15"/>
  <c r="AV15" s="1"/>
  <c r="G16"/>
  <c r="H16" s="1"/>
  <c r="M16"/>
  <c r="N16" s="1"/>
  <c r="S16"/>
  <c r="T16" s="1"/>
  <c r="Y16"/>
  <c r="AG16"/>
  <c r="AH16" s="1"/>
  <c r="AN16"/>
  <c r="AO16" s="1"/>
  <c r="N17" i="21"/>
  <c r="O17" s="1"/>
  <c r="AU16" i="11"/>
  <c r="AV16" s="1"/>
  <c r="G17"/>
  <c r="H17" s="1"/>
  <c r="M17"/>
  <c r="N17" s="1"/>
  <c r="N18" i="17"/>
  <c r="O18" s="1"/>
  <c r="S17" i="11"/>
  <c r="T17" s="1"/>
  <c r="Y17"/>
  <c r="Z17" s="1"/>
  <c r="AG17"/>
  <c r="AH17" s="1"/>
  <c r="AN17"/>
  <c r="AO17" s="1"/>
  <c r="AU17"/>
  <c r="AV17" s="1"/>
  <c r="G18"/>
  <c r="H18" s="1"/>
  <c r="M18"/>
  <c r="N18" s="1"/>
  <c r="S18"/>
  <c r="T18" s="1"/>
  <c r="Y18"/>
  <c r="Z18" s="1"/>
  <c r="AG18"/>
  <c r="AH18" s="1"/>
  <c r="AN18"/>
  <c r="AO18" s="1"/>
  <c r="AU18"/>
  <c r="AV18" s="1"/>
  <c r="G19"/>
  <c r="H19" s="1"/>
  <c r="M19"/>
  <c r="N19" s="1"/>
  <c r="S19"/>
  <c r="T19" s="1"/>
  <c r="Y19"/>
  <c r="AG19"/>
  <c r="AH19" s="1"/>
  <c r="AN19"/>
  <c r="AU19"/>
  <c r="AV19" s="1"/>
  <c r="G20"/>
  <c r="H20" s="1"/>
  <c r="M20"/>
  <c r="N20" s="1"/>
  <c r="N21" i="17"/>
  <c r="O21" s="1"/>
  <c r="S20" i="11"/>
  <c r="T20" s="1"/>
  <c r="Y20"/>
  <c r="AG20"/>
  <c r="AH20" s="1"/>
  <c r="AN20"/>
  <c r="AO20" s="1"/>
  <c r="AU20"/>
  <c r="AV20" s="1"/>
  <c r="G21"/>
  <c r="H21" s="1"/>
  <c r="M21"/>
  <c r="N21" s="1"/>
  <c r="N22" i="17"/>
  <c r="O22" s="1"/>
  <c r="S21" i="11"/>
  <c r="T21" s="1"/>
  <c r="Y21"/>
  <c r="Z21" s="1"/>
  <c r="AG21"/>
  <c r="AH21" s="1"/>
  <c r="AN21"/>
  <c r="AO21" s="1"/>
  <c r="AU21"/>
  <c r="AV21" s="1"/>
  <c r="G22"/>
  <c r="H22" s="1"/>
  <c r="M22"/>
  <c r="N22" s="1"/>
  <c r="S22"/>
  <c r="T22" s="1"/>
  <c r="Y22"/>
  <c r="Z22" s="1"/>
  <c r="AG22"/>
  <c r="AH22" s="1"/>
  <c r="AN22"/>
  <c r="AO22" s="1"/>
  <c r="AU22"/>
  <c r="AV22" s="1"/>
  <c r="G23"/>
  <c r="H23" s="1"/>
  <c r="M23"/>
  <c r="N23" s="1"/>
  <c r="S23"/>
  <c r="T23" s="1"/>
  <c r="Y23"/>
  <c r="AG23"/>
  <c r="AH23" s="1"/>
  <c r="AN23"/>
  <c r="AO23" s="1"/>
  <c r="AU23"/>
  <c r="AV23" s="1"/>
  <c r="G24"/>
  <c r="H24" s="1"/>
  <c r="M24"/>
  <c r="N24" s="1"/>
  <c r="N25" i="17"/>
  <c r="O25" s="1"/>
  <c r="S24" i="11"/>
  <c r="T24" s="1"/>
  <c r="Y24"/>
  <c r="AG24"/>
  <c r="AH24" s="1"/>
  <c r="AN24"/>
  <c r="AU24"/>
  <c r="AV24" s="1"/>
  <c r="G25"/>
  <c r="H25" s="1"/>
  <c r="M25"/>
  <c r="N25" s="1"/>
  <c r="S25"/>
  <c r="T25" s="1"/>
  <c r="Y25"/>
  <c r="Z25" s="1"/>
  <c r="AG25"/>
  <c r="AH25" s="1"/>
  <c r="AN25"/>
  <c r="AO25" s="1"/>
  <c r="AU25"/>
  <c r="AV25" s="1"/>
  <c r="G26"/>
  <c r="H26" s="1"/>
  <c r="M26"/>
  <c r="N26" s="1"/>
  <c r="S26"/>
  <c r="T26" s="1"/>
  <c r="Y26"/>
  <c r="Z26" s="1"/>
  <c r="AG26"/>
  <c r="AH26" s="1"/>
  <c r="AN26"/>
  <c r="AO26" s="1"/>
  <c r="AU26"/>
  <c r="AV26" s="1"/>
  <c r="G27"/>
  <c r="H27" s="1"/>
  <c r="M27"/>
  <c r="N27" s="1"/>
  <c r="S27"/>
  <c r="T27" s="1"/>
  <c r="Y27"/>
  <c r="AG27"/>
  <c r="AH27" s="1"/>
  <c r="AN27"/>
  <c r="AU27"/>
  <c r="AV27" s="1"/>
  <c r="G28"/>
  <c r="H28" s="1"/>
  <c r="M28"/>
  <c r="N28" s="1"/>
  <c r="S28"/>
  <c r="T28" s="1"/>
  <c r="Y28"/>
  <c r="AG28"/>
  <c r="AH28" s="1"/>
  <c r="AN28"/>
  <c r="AO28" s="1"/>
  <c r="AU28"/>
  <c r="AV28" s="1"/>
  <c r="G29"/>
  <c r="H29" s="1"/>
  <c r="M29"/>
  <c r="N29" s="1"/>
  <c r="N30" i="17"/>
  <c r="O30" s="1"/>
  <c r="S29" i="11"/>
  <c r="T29" s="1"/>
  <c r="Y29"/>
  <c r="Z29" s="1"/>
  <c r="AG29"/>
  <c r="AH29" s="1"/>
  <c r="AN29"/>
  <c r="AO29" s="1"/>
  <c r="AU29"/>
  <c r="AV29" s="1"/>
  <c r="G30"/>
  <c r="H30" s="1"/>
  <c r="M30"/>
  <c r="N30" s="1"/>
  <c r="S30"/>
  <c r="T30" s="1"/>
  <c r="Y30"/>
  <c r="Z30" s="1"/>
  <c r="AG30"/>
  <c r="AH30" s="1"/>
  <c r="AN30"/>
  <c r="AO30" s="1"/>
  <c r="AU30"/>
  <c r="AV30" s="1"/>
  <c r="G31"/>
  <c r="H31" s="1"/>
  <c r="M31"/>
  <c r="N31" s="1"/>
  <c r="S31"/>
  <c r="T31" s="1"/>
  <c r="Y31"/>
  <c r="AG31"/>
  <c r="AH31" s="1"/>
  <c r="AN31"/>
  <c r="AO31" s="1"/>
  <c r="AU31"/>
  <c r="AV31" s="1"/>
  <c r="G32"/>
  <c r="H32" s="1"/>
  <c r="M32"/>
  <c r="N32" s="1"/>
  <c r="S32"/>
  <c r="T32" s="1"/>
  <c r="Y32"/>
  <c r="AG32"/>
  <c r="AH32" s="1"/>
  <c r="AN32"/>
  <c r="AU32"/>
  <c r="AV32" s="1"/>
  <c r="G33"/>
  <c r="H33" s="1"/>
  <c r="M33"/>
  <c r="N33" s="1"/>
  <c r="N34" i="17" s="1"/>
  <c r="O34" s="1"/>
  <c r="S33" i="11"/>
  <c r="T33" s="1"/>
  <c r="Y33"/>
  <c r="Z33" s="1"/>
  <c r="AG33"/>
  <c r="AH33" s="1"/>
  <c r="AN33"/>
  <c r="AO33" s="1"/>
  <c r="AU33"/>
  <c r="AV33" s="1"/>
  <c r="G34"/>
  <c r="H34" s="1"/>
  <c r="M34"/>
  <c r="N34" s="1"/>
  <c r="S34"/>
  <c r="T34" s="1"/>
  <c r="Y34"/>
  <c r="Z34" s="1"/>
  <c r="AG34"/>
  <c r="AH34" s="1"/>
  <c r="AN34"/>
  <c r="AO34" s="1"/>
  <c r="AU34"/>
  <c r="AV34" s="1"/>
  <c r="G35"/>
  <c r="H35" s="1"/>
  <c r="M35"/>
  <c r="N35" s="1"/>
  <c r="S35"/>
  <c r="T35" s="1"/>
  <c r="Y35"/>
  <c r="Z35" s="1"/>
  <c r="AG35"/>
  <c r="AH35" s="1"/>
  <c r="AN35"/>
  <c r="AU35"/>
  <c r="AV35" s="1"/>
  <c r="G36"/>
  <c r="H36" s="1"/>
  <c r="M36"/>
  <c r="S36"/>
  <c r="T36" s="1"/>
  <c r="Y36"/>
  <c r="AG36"/>
  <c r="AH36" s="1"/>
  <c r="AN36"/>
  <c r="AO36" s="1"/>
  <c r="AU36"/>
  <c r="AV36" s="1"/>
  <c r="G37"/>
  <c r="H37" s="1"/>
  <c r="M37"/>
  <c r="S37"/>
  <c r="T37" s="1"/>
  <c r="Y37"/>
  <c r="Z37" s="1"/>
  <c r="AG37"/>
  <c r="AH37" s="1"/>
  <c r="AN37"/>
  <c r="AO37" s="1"/>
  <c r="AU37"/>
  <c r="AV37" s="1"/>
  <c r="G38"/>
  <c r="H38" s="1"/>
  <c r="M38"/>
  <c r="N38" s="1"/>
  <c r="S38"/>
  <c r="T38" s="1"/>
  <c r="Y38"/>
  <c r="Z38" s="1"/>
  <c r="AG38"/>
  <c r="AH38" s="1"/>
  <c r="AN38"/>
  <c r="AO38" s="1"/>
  <c r="AU38"/>
  <c r="AV38" s="1"/>
  <c r="G39"/>
  <c r="H39" s="1"/>
  <c r="M39"/>
  <c r="N39" s="1"/>
  <c r="S39"/>
  <c r="T39" s="1"/>
  <c r="Y39"/>
  <c r="AG39"/>
  <c r="AH39" s="1"/>
  <c r="AN39"/>
  <c r="AO39" s="1"/>
  <c r="AU39"/>
  <c r="AV39" s="1"/>
  <c r="G40"/>
  <c r="M40"/>
  <c r="S40"/>
  <c r="T40" s="1"/>
  <c r="Y40"/>
  <c r="AG40"/>
  <c r="AH40" s="1"/>
  <c r="AN40"/>
  <c r="AU40"/>
  <c r="AV40" s="1"/>
  <c r="G41"/>
  <c r="M41"/>
  <c r="N41" s="1"/>
  <c r="S41"/>
  <c r="T41" s="1"/>
  <c r="Y41"/>
  <c r="Z41" s="1"/>
  <c r="AG41"/>
  <c r="AH41" s="1"/>
  <c r="AN41"/>
  <c r="AO41" s="1"/>
  <c r="AU41"/>
  <c r="AV41" s="1"/>
  <c r="G42"/>
  <c r="M42"/>
  <c r="N42" s="1"/>
  <c r="S42"/>
  <c r="T42" s="1"/>
  <c r="Y42"/>
  <c r="Z42" s="1"/>
  <c r="AG42"/>
  <c r="AH42" s="1"/>
  <c r="AN42"/>
  <c r="AO42" s="1"/>
  <c r="AU42"/>
  <c r="G43"/>
  <c r="M43"/>
  <c r="N43" s="1"/>
  <c r="S43"/>
  <c r="Y43"/>
  <c r="Z43" s="1"/>
  <c r="AG43"/>
  <c r="AH43" s="1"/>
  <c r="AN43"/>
  <c r="N44" i="21" s="1"/>
  <c r="AU43" i="11"/>
  <c r="G44"/>
  <c r="M44"/>
  <c r="N44" s="1"/>
  <c r="S44"/>
  <c r="Y44"/>
  <c r="N45" i="19" s="1"/>
  <c r="AG44" i="11"/>
  <c r="AH44" s="1"/>
  <c r="AN44"/>
  <c r="AU44"/>
  <c r="G45"/>
  <c r="M45"/>
  <c r="S45"/>
  <c r="Y45"/>
  <c r="AG45"/>
  <c r="AH45" s="1"/>
  <c r="AN45"/>
  <c r="AU45"/>
  <c r="G46"/>
  <c r="M46"/>
  <c r="N46" s="1"/>
  <c r="S46"/>
  <c r="Y46"/>
  <c r="AG46"/>
  <c r="AH46" s="1"/>
  <c r="AN46"/>
  <c r="AU46"/>
  <c r="G47"/>
  <c r="M47"/>
  <c r="N47" s="1"/>
  <c r="S47"/>
  <c r="Y47"/>
  <c r="N48" i="19" s="1"/>
  <c r="AG47" i="11"/>
  <c r="AH47" s="1"/>
  <c r="AN47"/>
  <c r="AU47"/>
  <c r="G48"/>
  <c r="M48"/>
  <c r="S48"/>
  <c r="Y48"/>
  <c r="N49" i="19" s="1"/>
  <c r="AG48" i="11"/>
  <c r="AN48"/>
  <c r="N49" i="21" s="1"/>
  <c r="AU48" i="11"/>
  <c r="G49"/>
  <c r="M49"/>
  <c r="N50" i="17" s="1"/>
  <c r="S49" i="11"/>
  <c r="Y49"/>
  <c r="AG49"/>
  <c r="AN49"/>
  <c r="AU49"/>
  <c r="G50"/>
  <c r="M50"/>
  <c r="S50"/>
  <c r="Y50"/>
  <c r="AG50"/>
  <c r="AN50"/>
  <c r="AU50"/>
  <c r="G51"/>
  <c r="M51"/>
  <c r="S51"/>
  <c r="Y51"/>
  <c r="N52" i="19" s="1"/>
  <c r="AG51" i="11"/>
  <c r="AN51"/>
  <c r="N52" i="21"/>
  <c r="AU51" i="11"/>
  <c r="G52"/>
  <c r="M52"/>
  <c r="N53" i="17" s="1"/>
  <c r="S52" i="11"/>
  <c r="Y52"/>
  <c r="N53" i="19" s="1"/>
  <c r="AG52" i="11"/>
  <c r="AN52"/>
  <c r="AU52"/>
  <c r="G53"/>
  <c r="M53"/>
  <c r="N54" i="17" s="1"/>
  <c r="S53" i="11"/>
  <c r="Y53"/>
  <c r="AG53"/>
  <c r="AN53"/>
  <c r="AU53"/>
  <c r="G54"/>
  <c r="M54"/>
  <c r="S54"/>
  <c r="Y54"/>
  <c r="AG54"/>
  <c r="AN54"/>
  <c r="AU54"/>
  <c r="G55"/>
  <c r="H55" s="1"/>
  <c r="M55"/>
  <c r="N55" s="1"/>
  <c r="S55"/>
  <c r="T55" s="1"/>
  <c r="Y55"/>
  <c r="AG55"/>
  <c r="AH55" s="1"/>
  <c r="AN55"/>
  <c r="AO55" s="1"/>
  <c r="AU55"/>
  <c r="AV55" s="1"/>
  <c r="M6"/>
  <c r="N6" s="1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6"/>
  <c r="A6" s="1"/>
  <c r="AL2"/>
  <c r="C2"/>
  <c r="AU6"/>
  <c r="AV6" s="1"/>
  <c r="AN6"/>
  <c r="AO6" s="1"/>
  <c r="AG6"/>
  <c r="AH6" s="1"/>
  <c r="Y6"/>
  <c r="Z6" s="1"/>
  <c r="S6"/>
  <c r="T6" s="1"/>
  <c r="G6"/>
  <c r="H6" s="1"/>
  <c r="G7" i="9"/>
  <c r="H7" s="1"/>
  <c r="M7"/>
  <c r="N7" s="1"/>
  <c r="S7"/>
  <c r="T7" s="1"/>
  <c r="Y7"/>
  <c r="Z7" s="1"/>
  <c r="K8" i="21"/>
  <c r="L8" s="1"/>
  <c r="G8" i="9"/>
  <c r="H8" s="1"/>
  <c r="M8"/>
  <c r="N8" s="1"/>
  <c r="S8"/>
  <c r="T8" s="1"/>
  <c r="Y8"/>
  <c r="Z8" s="1"/>
  <c r="K9" i="20"/>
  <c r="L9" s="1"/>
  <c r="K9" i="21"/>
  <c r="L9" s="1"/>
  <c r="K9" i="22"/>
  <c r="L9" s="1"/>
  <c r="G9" i="9"/>
  <c r="H9" s="1"/>
  <c r="M9"/>
  <c r="N9" s="1"/>
  <c r="S9"/>
  <c r="T9" s="1"/>
  <c r="Y9"/>
  <c r="Z9" s="1"/>
  <c r="K10" i="22"/>
  <c r="L10" s="1"/>
  <c r="G10" i="9"/>
  <c r="H10" s="1"/>
  <c r="M10"/>
  <c r="N10" s="1"/>
  <c r="S10"/>
  <c r="T10" s="1"/>
  <c r="Y10"/>
  <c r="Z10" s="1"/>
  <c r="K11" i="20"/>
  <c r="L11" s="1"/>
  <c r="K11" i="21"/>
  <c r="L11" s="1"/>
  <c r="K11" i="22"/>
  <c r="L11" s="1"/>
  <c r="AZ10" i="9"/>
  <c r="G11"/>
  <c r="H11" s="1"/>
  <c r="M11"/>
  <c r="N11" s="1"/>
  <c r="S11"/>
  <c r="T11" s="1"/>
  <c r="Y11"/>
  <c r="Z11" s="1"/>
  <c r="K12" i="21"/>
  <c r="L12" s="1"/>
  <c r="G12" i="9"/>
  <c r="H12" s="1"/>
  <c r="M12"/>
  <c r="N12" s="1"/>
  <c r="S12"/>
  <c r="T12" s="1"/>
  <c r="Y12"/>
  <c r="Z12" s="1"/>
  <c r="K13" i="20"/>
  <c r="L13" s="1"/>
  <c r="G13" i="9"/>
  <c r="H13" s="1"/>
  <c r="M13"/>
  <c r="N13" s="1"/>
  <c r="S13"/>
  <c r="T13" s="1"/>
  <c r="Y13"/>
  <c r="Z13" s="1"/>
  <c r="G14"/>
  <c r="H14" s="1"/>
  <c r="M14"/>
  <c r="N14" s="1"/>
  <c r="S14"/>
  <c r="T14" s="1"/>
  <c r="Y14"/>
  <c r="Z14" s="1"/>
  <c r="K15" i="20"/>
  <c r="L15" s="1"/>
  <c r="K15" i="21"/>
  <c r="L15" s="1"/>
  <c r="G15" i="9"/>
  <c r="H15" s="1"/>
  <c r="M15"/>
  <c r="N15" s="1"/>
  <c r="S15"/>
  <c r="T15" s="1"/>
  <c r="Y15"/>
  <c r="Z15" s="1"/>
  <c r="K16" i="21"/>
  <c r="L16" s="1"/>
  <c r="K16" i="22"/>
  <c r="L16" s="1"/>
  <c r="G16" i="9"/>
  <c r="H16" s="1"/>
  <c r="M16"/>
  <c r="N16" s="1"/>
  <c r="S16"/>
  <c r="T16" s="1"/>
  <c r="Y16"/>
  <c r="Z16" s="1"/>
  <c r="K17" i="20"/>
  <c r="L17" s="1"/>
  <c r="K17" i="22"/>
  <c r="L17" s="1"/>
  <c r="G17" i="9"/>
  <c r="H17" s="1"/>
  <c r="M17"/>
  <c r="N17" s="1"/>
  <c r="S17"/>
  <c r="T17" s="1"/>
  <c r="Y17"/>
  <c r="Z17" s="1"/>
  <c r="K18" i="21"/>
  <c r="L18" s="1"/>
  <c r="K18" i="22"/>
  <c r="L18" s="1"/>
  <c r="G18" i="9"/>
  <c r="H18" s="1"/>
  <c r="M18"/>
  <c r="N18" s="1"/>
  <c r="S18"/>
  <c r="T18" s="1"/>
  <c r="Y18"/>
  <c r="Z18" s="1"/>
  <c r="K19" i="20"/>
  <c r="L19" s="1"/>
  <c r="K19" i="21"/>
  <c r="L19" s="1"/>
  <c r="K19" i="22"/>
  <c r="L19" s="1"/>
  <c r="G19" i="9"/>
  <c r="H19" s="1"/>
  <c r="M19"/>
  <c r="N19" s="1"/>
  <c r="S19"/>
  <c r="T19" s="1"/>
  <c r="Y19"/>
  <c r="Z19" s="1"/>
  <c r="AZ19"/>
  <c r="G20"/>
  <c r="H20" s="1"/>
  <c r="M20"/>
  <c r="N20" s="1"/>
  <c r="S20"/>
  <c r="T20" s="1"/>
  <c r="Y20"/>
  <c r="Z20" s="1"/>
  <c r="K21" i="20"/>
  <c r="L21" s="1"/>
  <c r="G21" i="9"/>
  <c r="H21" s="1"/>
  <c r="M21"/>
  <c r="N21" s="1"/>
  <c r="S21"/>
  <c r="T21" s="1"/>
  <c r="Y21"/>
  <c r="Z21" s="1"/>
  <c r="K22" i="21"/>
  <c r="L22" s="1"/>
  <c r="G22" i="9"/>
  <c r="H22" s="1"/>
  <c r="M22"/>
  <c r="N22" s="1"/>
  <c r="S22"/>
  <c r="T22" s="1"/>
  <c r="Y22"/>
  <c r="Z22" s="1"/>
  <c r="K23" i="20"/>
  <c r="L23" s="1"/>
  <c r="K23" i="21"/>
  <c r="L23" s="1"/>
  <c r="G23" i="9"/>
  <c r="H23" s="1"/>
  <c r="M23"/>
  <c r="N23" s="1"/>
  <c r="S23"/>
  <c r="T23" s="1"/>
  <c r="Y23"/>
  <c r="Z23" s="1"/>
  <c r="K24" i="22"/>
  <c r="L24" s="1"/>
  <c r="G24" i="9"/>
  <c r="H24" s="1"/>
  <c r="M24"/>
  <c r="N24" s="1"/>
  <c r="S24"/>
  <c r="T24" s="1"/>
  <c r="Y24"/>
  <c r="Z24" s="1"/>
  <c r="K25" i="20"/>
  <c r="L25" s="1"/>
  <c r="G25" i="9"/>
  <c r="H25" s="1"/>
  <c r="M25"/>
  <c r="N25" s="1"/>
  <c r="S25"/>
  <c r="T25" s="1"/>
  <c r="Y25"/>
  <c r="Z25" s="1"/>
  <c r="G26"/>
  <c r="H26" s="1"/>
  <c r="M26"/>
  <c r="N26" s="1"/>
  <c r="S26"/>
  <c r="T26" s="1"/>
  <c r="Y26"/>
  <c r="Z26" s="1"/>
  <c r="K27" i="20"/>
  <c r="L27" s="1"/>
  <c r="K27" i="21"/>
  <c r="L27" s="1"/>
  <c r="AZ26" i="9"/>
  <c r="G27"/>
  <c r="H27" s="1"/>
  <c r="M27"/>
  <c r="N27" s="1"/>
  <c r="S27"/>
  <c r="T27" s="1"/>
  <c r="Y27"/>
  <c r="Z27" s="1"/>
  <c r="K28" i="21"/>
  <c r="L28" s="1"/>
  <c r="K28" i="22"/>
  <c r="L28" s="1"/>
  <c r="G28" i="9"/>
  <c r="H28" s="1"/>
  <c r="M28"/>
  <c r="N28" s="1"/>
  <c r="S28"/>
  <c r="T28" s="1"/>
  <c r="Y28"/>
  <c r="Z28" s="1"/>
  <c r="K29" i="20"/>
  <c r="L29" s="1"/>
  <c r="G29" i="9"/>
  <c r="H29" s="1"/>
  <c r="M29"/>
  <c r="N29" s="1"/>
  <c r="S29"/>
  <c r="T29" s="1"/>
  <c r="Y29"/>
  <c r="Z29" s="1"/>
  <c r="G30"/>
  <c r="H30" s="1"/>
  <c r="M30"/>
  <c r="N30" s="1"/>
  <c r="S30"/>
  <c r="T30" s="1"/>
  <c r="Y30"/>
  <c r="Z30" s="1"/>
  <c r="K31" i="20"/>
  <c r="L31" s="1"/>
  <c r="K31" i="21"/>
  <c r="L31" s="1"/>
  <c r="G31" i="9"/>
  <c r="H31" s="1"/>
  <c r="M31"/>
  <c r="N31" s="1"/>
  <c r="S31"/>
  <c r="T31" s="1"/>
  <c r="Y31"/>
  <c r="Z31" s="1"/>
  <c r="K32" i="21"/>
  <c r="L32" s="1"/>
  <c r="K32" i="22"/>
  <c r="L32" s="1"/>
  <c r="G32" i="9"/>
  <c r="H32" s="1"/>
  <c r="M32"/>
  <c r="N32" s="1"/>
  <c r="S32"/>
  <c r="T32" s="1"/>
  <c r="Y32"/>
  <c r="Z32" s="1"/>
  <c r="K33" i="20"/>
  <c r="L33" s="1"/>
  <c r="K33" i="21"/>
  <c r="L33" s="1"/>
  <c r="G33" i="9"/>
  <c r="H33" s="1"/>
  <c r="M33"/>
  <c r="N33" s="1"/>
  <c r="S33"/>
  <c r="T33" s="1"/>
  <c r="Y33"/>
  <c r="Z33" s="1"/>
  <c r="K34" i="21"/>
  <c r="L34" s="1"/>
  <c r="G34" i="9"/>
  <c r="H34" s="1"/>
  <c r="M34"/>
  <c r="N34" s="1"/>
  <c r="S34"/>
  <c r="T34" s="1"/>
  <c r="Y34"/>
  <c r="Z34" s="1"/>
  <c r="K35" i="20"/>
  <c r="L35" s="1"/>
  <c r="AZ34" i="9"/>
  <c r="G35"/>
  <c r="H35" s="1"/>
  <c r="M35"/>
  <c r="N35" s="1"/>
  <c r="S35"/>
  <c r="T35" s="1"/>
  <c r="Y35"/>
  <c r="Z35" s="1"/>
  <c r="K36" i="22"/>
  <c r="L36" s="1"/>
  <c r="G36" i="9"/>
  <c r="H36" s="1"/>
  <c r="M36"/>
  <c r="N36" s="1"/>
  <c r="S36"/>
  <c r="T36" s="1"/>
  <c r="Y36"/>
  <c r="Z36" s="1"/>
  <c r="K37" i="20"/>
  <c r="L37" s="1"/>
  <c r="G37" i="9"/>
  <c r="H37" s="1"/>
  <c r="M37"/>
  <c r="N37" s="1"/>
  <c r="S37"/>
  <c r="T37" s="1"/>
  <c r="Y37"/>
  <c r="Z37" s="1"/>
  <c r="K38" i="21"/>
  <c r="L38" s="1"/>
  <c r="G38" i="9"/>
  <c r="H38" s="1"/>
  <c r="M38"/>
  <c r="N38" s="1"/>
  <c r="S38"/>
  <c r="T38" s="1"/>
  <c r="Y38"/>
  <c r="Z38" s="1"/>
  <c r="K39" i="20"/>
  <c r="L39" s="1"/>
  <c r="K39" i="21"/>
  <c r="L39" s="1"/>
  <c r="G39" i="9"/>
  <c r="H39" s="1"/>
  <c r="M39"/>
  <c r="N39" s="1"/>
  <c r="S39"/>
  <c r="T39" s="1"/>
  <c r="Y39"/>
  <c r="Z39" s="1"/>
  <c r="K40" i="22"/>
  <c r="L40" s="1"/>
  <c r="G40" i="9"/>
  <c r="H40" s="1"/>
  <c r="M40"/>
  <c r="N40" s="1"/>
  <c r="S40"/>
  <c r="T40" s="1"/>
  <c r="Y40"/>
  <c r="Z40" s="1"/>
  <c r="K41" i="20"/>
  <c r="K41" i="21"/>
  <c r="L41" s="1"/>
  <c r="G41" i="9"/>
  <c r="H41" s="1"/>
  <c r="M41"/>
  <c r="N41" s="1"/>
  <c r="S41"/>
  <c r="Y41"/>
  <c r="Z41" s="1"/>
  <c r="K42" i="21"/>
  <c r="L42" s="1"/>
  <c r="G42" i="9"/>
  <c r="H42" s="1"/>
  <c r="M42"/>
  <c r="N42" s="1"/>
  <c r="S42"/>
  <c r="Y42"/>
  <c r="Z42" s="1"/>
  <c r="K43" i="20"/>
  <c r="AZ42" i="9"/>
  <c r="K43" i="21"/>
  <c r="G43" i="9"/>
  <c r="M43"/>
  <c r="N43" s="1"/>
  <c r="S43"/>
  <c r="Y43"/>
  <c r="Z43" s="1"/>
  <c r="K44" i="22"/>
  <c r="L44" s="1"/>
  <c r="G44" i="9"/>
  <c r="M44"/>
  <c r="N44" s="1"/>
  <c r="S44"/>
  <c r="Y44"/>
  <c r="Z44" s="1"/>
  <c r="K45" i="20"/>
  <c r="L45" s="1"/>
  <c r="G45" i="9"/>
  <c r="M45"/>
  <c r="N45" s="1"/>
  <c r="S45"/>
  <c r="Y45"/>
  <c r="Z45" s="1"/>
  <c r="G46"/>
  <c r="M46"/>
  <c r="S46"/>
  <c r="Y46"/>
  <c r="Z46" s="1"/>
  <c r="K47" i="20"/>
  <c r="L47" s="1"/>
  <c r="K47" i="21"/>
  <c r="G47" i="9"/>
  <c r="M47"/>
  <c r="S47"/>
  <c r="Y47"/>
  <c r="K48" i="21"/>
  <c r="K48" i="22"/>
  <c r="L48" s="1"/>
  <c r="G48" i="9"/>
  <c r="M48"/>
  <c r="S48"/>
  <c r="Y48"/>
  <c r="K49" i="20"/>
  <c r="L49" s="1"/>
  <c r="K49" i="21"/>
  <c r="K49" i="22"/>
  <c r="L49" s="1"/>
  <c r="G49" i="9"/>
  <c r="M49"/>
  <c r="S49"/>
  <c r="Y49"/>
  <c r="K50" i="21"/>
  <c r="K50" i="22"/>
  <c r="L50" s="1"/>
  <c r="G50" i="9"/>
  <c r="M50"/>
  <c r="S50"/>
  <c r="Y50"/>
  <c r="K51" i="20"/>
  <c r="L51" s="1"/>
  <c r="K51" i="21"/>
  <c r="AZ50" i="9"/>
  <c r="G51"/>
  <c r="M51"/>
  <c r="S51"/>
  <c r="Y51"/>
  <c r="K52" i="22"/>
  <c r="L52" s="1"/>
  <c r="G52" i="9"/>
  <c r="M52"/>
  <c r="S52"/>
  <c r="Y52"/>
  <c r="K53" i="20"/>
  <c r="L53" s="1"/>
  <c r="G53" i="9"/>
  <c r="M53"/>
  <c r="S53"/>
  <c r="Y53"/>
  <c r="G54"/>
  <c r="M54"/>
  <c r="S54"/>
  <c r="Y54"/>
  <c r="K55" i="20"/>
  <c r="L55" s="1"/>
  <c r="K55" i="21"/>
  <c r="G55" i="9"/>
  <c r="H55" s="1"/>
  <c r="M55"/>
  <c r="N55" s="1"/>
  <c r="S55"/>
  <c r="T55" s="1"/>
  <c r="Y55"/>
  <c r="Z55" s="1"/>
  <c r="K56" i="21"/>
  <c r="L56" s="1"/>
  <c r="K56" i="22"/>
  <c r="L56" s="1"/>
  <c r="Y6" i="9"/>
  <c r="Z6" s="1"/>
  <c r="S6"/>
  <c r="M6"/>
  <c r="N6" s="1"/>
  <c r="G6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6"/>
  <c r="A6" s="1"/>
  <c r="AM2"/>
  <c r="C2"/>
  <c r="B41" i="10"/>
  <c r="G41"/>
  <c r="H41" s="1"/>
  <c r="M41"/>
  <c r="N41" s="1"/>
  <c r="S41"/>
  <c r="Y41"/>
  <c r="Z41" s="1"/>
  <c r="E42" i="22"/>
  <c r="B42" i="10"/>
  <c r="G42"/>
  <c r="H42" s="1"/>
  <c r="M42"/>
  <c r="N42" s="1"/>
  <c r="S42"/>
  <c r="T42" s="1"/>
  <c r="Y42"/>
  <c r="Z42" s="1"/>
  <c r="E43" i="19"/>
  <c r="B43" i="10"/>
  <c r="G43"/>
  <c r="H43" s="1"/>
  <c r="E44" i="12" s="1"/>
  <c r="M43" i="10"/>
  <c r="N43" s="1"/>
  <c r="S43"/>
  <c r="D44" i="18" s="1"/>
  <c r="Y43" i="10"/>
  <c r="E44" i="20"/>
  <c r="F44" s="1"/>
  <c r="E44" i="22"/>
  <c r="B44" i="10"/>
  <c r="G44"/>
  <c r="H44" s="1"/>
  <c r="M44"/>
  <c r="N44" s="1"/>
  <c r="S44"/>
  <c r="Y44"/>
  <c r="E45" i="19"/>
  <c r="E45" i="21"/>
  <c r="B45" i="10"/>
  <c r="G45"/>
  <c r="M45"/>
  <c r="N45" s="1"/>
  <c r="S45"/>
  <c r="D46" i="18" s="1"/>
  <c r="E46"/>
  <c r="Y45" i="10"/>
  <c r="E46" i="22"/>
  <c r="F46" s="1"/>
  <c r="B46" i="10"/>
  <c r="G46"/>
  <c r="M46"/>
  <c r="N46" s="1"/>
  <c r="S46"/>
  <c r="Y46"/>
  <c r="E47" i="19"/>
  <c r="E47" i="21"/>
  <c r="B47" i="10"/>
  <c r="G47"/>
  <c r="E48" i="12" s="1"/>
  <c r="M47" i="10"/>
  <c r="S47"/>
  <c r="D48" i="18" s="1"/>
  <c r="E48"/>
  <c r="Y47" i="10"/>
  <c r="B48"/>
  <c r="G48"/>
  <c r="M48"/>
  <c r="S48"/>
  <c r="D49" i="18" s="1"/>
  <c r="Y48" i="10"/>
  <c r="E49" i="21"/>
  <c r="B49" i="10"/>
  <c r="G49"/>
  <c r="E50" i="12"/>
  <c r="M49" i="10"/>
  <c r="S49"/>
  <c r="D50" i="18" s="1"/>
  <c r="Y49" i="10"/>
  <c r="E50" i="22"/>
  <c r="F50" s="1"/>
  <c r="B50" i="10"/>
  <c r="G50"/>
  <c r="M50"/>
  <c r="S50"/>
  <c r="Y50"/>
  <c r="B51"/>
  <c r="G51"/>
  <c r="M51"/>
  <c r="S51"/>
  <c r="D52" i="18" s="1"/>
  <c r="E52"/>
  <c r="Y51" i="10"/>
  <c r="E52" i="20"/>
  <c r="F52" s="1"/>
  <c r="E52" i="22"/>
  <c r="F52" s="1"/>
  <c r="B52" i="10"/>
  <c r="G52"/>
  <c r="M52"/>
  <c r="S52"/>
  <c r="Y52"/>
  <c r="E53" i="21"/>
  <c r="B53" i="10"/>
  <c r="G53"/>
  <c r="E54" i="12"/>
  <c r="M53" i="10"/>
  <c r="S53"/>
  <c r="D54" i="18" s="1"/>
  <c r="Y53" i="10"/>
  <c r="E54" i="22"/>
  <c r="F54" s="1"/>
  <c r="B54" i="10"/>
  <c r="G54"/>
  <c r="AA54" s="1"/>
  <c r="M54"/>
  <c r="S54"/>
  <c r="Y54"/>
  <c r="E55" i="19"/>
  <c r="E55" i="21"/>
  <c r="B55" i="10"/>
  <c r="G55"/>
  <c r="H55" s="1"/>
  <c r="M55"/>
  <c r="N55" s="1"/>
  <c r="S55"/>
  <c r="Y55"/>
  <c r="Z55" s="1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7"/>
  <c r="B6"/>
  <c r="A6" s="1"/>
  <c r="AN2"/>
  <c r="C2"/>
  <c r="G7"/>
  <c r="H7" s="1"/>
  <c r="M7"/>
  <c r="N7" s="1"/>
  <c r="S7"/>
  <c r="T7" s="1"/>
  <c r="Y7"/>
  <c r="G8"/>
  <c r="H8" s="1"/>
  <c r="M8"/>
  <c r="S8"/>
  <c r="T8" s="1"/>
  <c r="Y8"/>
  <c r="G9"/>
  <c r="H9" s="1"/>
  <c r="M9"/>
  <c r="N9" s="1"/>
  <c r="S9"/>
  <c r="T9" s="1"/>
  <c r="Y9"/>
  <c r="Z9" s="1"/>
  <c r="G10"/>
  <c r="H10" s="1"/>
  <c r="M10"/>
  <c r="S10"/>
  <c r="T10" s="1"/>
  <c r="Y10"/>
  <c r="E11" i="21"/>
  <c r="G11" i="10"/>
  <c r="H11" s="1"/>
  <c r="M11"/>
  <c r="S11"/>
  <c r="T11" s="1"/>
  <c r="Y11"/>
  <c r="E12" i="21"/>
  <c r="G12" i="10"/>
  <c r="H12" s="1"/>
  <c r="M12"/>
  <c r="N12" s="1"/>
  <c r="S12"/>
  <c r="T12" s="1"/>
  <c r="Y12"/>
  <c r="Z12" s="1"/>
  <c r="E13" i="21"/>
  <c r="G13" i="10"/>
  <c r="H13" s="1"/>
  <c r="M13"/>
  <c r="S13"/>
  <c r="T13" s="1"/>
  <c r="Y13"/>
  <c r="Z13" s="1"/>
  <c r="E14" i="21"/>
  <c r="G14" i="10"/>
  <c r="H14" s="1"/>
  <c r="M14"/>
  <c r="S14"/>
  <c r="T14" s="1"/>
  <c r="Y14"/>
  <c r="Z14" s="1"/>
  <c r="E15" i="19" s="1"/>
  <c r="E15" i="21"/>
  <c r="G15" i="10"/>
  <c r="H15" s="1"/>
  <c r="M15"/>
  <c r="S15"/>
  <c r="T15" s="1"/>
  <c r="Y15"/>
  <c r="Z15" s="1"/>
  <c r="E16" i="21"/>
  <c r="G16" i="10"/>
  <c r="H16" s="1"/>
  <c r="M16"/>
  <c r="S16"/>
  <c r="T16" s="1"/>
  <c r="Y16"/>
  <c r="Z16" s="1"/>
  <c r="G17"/>
  <c r="H17" s="1"/>
  <c r="M17"/>
  <c r="N17" s="1"/>
  <c r="S17"/>
  <c r="T17" s="1"/>
  <c r="Y17"/>
  <c r="Z17" s="1"/>
  <c r="E18" i="19" s="1"/>
  <c r="E18" i="21"/>
  <c r="G18" i="10"/>
  <c r="H18" s="1"/>
  <c r="M18"/>
  <c r="N18" s="1"/>
  <c r="S18"/>
  <c r="T18" s="1"/>
  <c r="Y18"/>
  <c r="Z18" s="1"/>
  <c r="E19" i="21"/>
  <c r="G19" i="10"/>
  <c r="H19" s="1"/>
  <c r="M19"/>
  <c r="N19" s="1"/>
  <c r="E20" i="17" s="1"/>
  <c r="S19" i="10"/>
  <c r="T19" s="1"/>
  <c r="Y19"/>
  <c r="Z19" s="1"/>
  <c r="G20"/>
  <c r="H20" s="1"/>
  <c r="M20"/>
  <c r="N20" s="1"/>
  <c r="S20"/>
  <c r="T20" s="1"/>
  <c r="Y20"/>
  <c r="Z20" s="1"/>
  <c r="E21" i="19"/>
  <c r="E21" i="21"/>
  <c r="G21" i="10"/>
  <c r="H21" s="1"/>
  <c r="M21"/>
  <c r="S21"/>
  <c r="T21" s="1"/>
  <c r="Y21"/>
  <c r="G22"/>
  <c r="H22" s="1"/>
  <c r="M22"/>
  <c r="S22"/>
  <c r="T22" s="1"/>
  <c r="Y22"/>
  <c r="Z22" s="1"/>
  <c r="E23" i="21"/>
  <c r="G23" i="10"/>
  <c r="H23" s="1"/>
  <c r="M23"/>
  <c r="S23"/>
  <c r="T23" s="1"/>
  <c r="Y23"/>
  <c r="G24"/>
  <c r="H24" s="1"/>
  <c r="M24"/>
  <c r="N24" s="1"/>
  <c r="E25" i="17" s="1"/>
  <c r="S24" i="10"/>
  <c r="T24" s="1"/>
  <c r="Y24"/>
  <c r="G25"/>
  <c r="H25" s="1"/>
  <c r="M25"/>
  <c r="N25" s="1"/>
  <c r="S25"/>
  <c r="T25" s="1"/>
  <c r="Y25"/>
  <c r="Z25" s="1"/>
  <c r="G26"/>
  <c r="H26" s="1"/>
  <c r="M26"/>
  <c r="N26" s="1"/>
  <c r="S26"/>
  <c r="T26" s="1"/>
  <c r="Y26"/>
  <c r="E27" i="21"/>
  <c r="G27" i="10"/>
  <c r="H27" s="1"/>
  <c r="M27"/>
  <c r="S27"/>
  <c r="T27" s="1"/>
  <c r="Y27"/>
  <c r="E28" i="21"/>
  <c r="G28" i="10"/>
  <c r="H28" s="1"/>
  <c r="M28"/>
  <c r="S28"/>
  <c r="T28" s="1"/>
  <c r="Y28"/>
  <c r="Z28" s="1"/>
  <c r="E29" i="21"/>
  <c r="G29" i="10"/>
  <c r="H29" s="1"/>
  <c r="M29"/>
  <c r="S29"/>
  <c r="T29" s="1"/>
  <c r="Y29"/>
  <c r="Z29" s="1"/>
  <c r="G30"/>
  <c r="H30" s="1"/>
  <c r="M30"/>
  <c r="S30"/>
  <c r="T30" s="1"/>
  <c r="Y30"/>
  <c r="G31"/>
  <c r="H31" s="1"/>
  <c r="M31"/>
  <c r="N31" s="1"/>
  <c r="S31"/>
  <c r="T31" s="1"/>
  <c r="Y31"/>
  <c r="Z31" s="1"/>
  <c r="G32"/>
  <c r="H32" s="1"/>
  <c r="M32"/>
  <c r="S32"/>
  <c r="T32" s="1"/>
  <c r="Y32"/>
  <c r="Z32" s="1"/>
  <c r="E33" i="21"/>
  <c r="G33" i="10"/>
  <c r="H33" s="1"/>
  <c r="M33"/>
  <c r="S33"/>
  <c r="T33" s="1"/>
  <c r="Y33"/>
  <c r="G34"/>
  <c r="H34" s="1"/>
  <c r="M34"/>
  <c r="N34" s="1"/>
  <c r="S34"/>
  <c r="T34" s="1"/>
  <c r="Y34"/>
  <c r="Z34" s="1"/>
  <c r="G35"/>
  <c r="H35" s="1"/>
  <c r="M35"/>
  <c r="S35"/>
  <c r="T35" s="1"/>
  <c r="Y35"/>
  <c r="Z35" s="1"/>
  <c r="E36" i="21"/>
  <c r="G36" i="10"/>
  <c r="H36" s="1"/>
  <c r="M36"/>
  <c r="N36" s="1"/>
  <c r="S36"/>
  <c r="T36" s="1"/>
  <c r="Y36"/>
  <c r="Z36" s="1"/>
  <c r="G37"/>
  <c r="H37" s="1"/>
  <c r="M37"/>
  <c r="N37" s="1"/>
  <c r="S37"/>
  <c r="T37" s="1"/>
  <c r="Y37"/>
  <c r="Z37" s="1"/>
  <c r="E38" i="19" s="1"/>
  <c r="E38" i="21"/>
  <c r="G38" i="10"/>
  <c r="H38" s="1"/>
  <c r="M38"/>
  <c r="N38" s="1"/>
  <c r="S38"/>
  <c r="T38" s="1"/>
  <c r="Y38"/>
  <c r="Z38" s="1"/>
  <c r="BC38"/>
  <c r="E39" i="21"/>
  <c r="G39" i="10"/>
  <c r="H39" s="1"/>
  <c r="M39"/>
  <c r="N39" s="1"/>
  <c r="S39"/>
  <c r="T39" s="1"/>
  <c r="Y39"/>
  <c r="Z39" s="1"/>
  <c r="E40" i="21"/>
  <c r="G40" i="10"/>
  <c r="H40" s="1"/>
  <c r="M40"/>
  <c r="N40" s="1"/>
  <c r="S40"/>
  <c r="T40" s="1"/>
  <c r="Y40"/>
  <c r="Z40" s="1"/>
  <c r="E7" i="20"/>
  <c r="S6" i="10"/>
  <c r="Y6"/>
  <c r="Z6" s="1"/>
  <c r="M6"/>
  <c r="N6" s="1"/>
  <c r="G6"/>
  <c r="H6" s="1"/>
  <c r="Y159" i="12"/>
  <c r="BO45" i="23" l="1"/>
  <c r="BP45" s="1"/>
  <c r="BM54"/>
  <c r="BO47"/>
  <c r="BP47" s="1"/>
  <c r="BO49"/>
  <c r="BP49" s="1"/>
  <c r="BL26"/>
  <c r="BO26" s="1"/>
  <c r="BP26" s="1"/>
  <c r="BL21"/>
  <c r="BO21" s="1"/>
  <c r="BP21" s="1"/>
  <c r="BM38"/>
  <c r="BL39"/>
  <c r="BO39" s="1"/>
  <c r="BP39" s="1"/>
  <c r="BO53"/>
  <c r="BP53" s="1"/>
  <c r="BO44"/>
  <c r="BP44" s="1"/>
  <c r="BL17"/>
  <c r="BL54"/>
  <c r="BO48"/>
  <c r="BP48" s="1"/>
  <c r="BO43"/>
  <c r="BP43" s="1"/>
  <c r="BO52"/>
  <c r="BP52" s="1"/>
  <c r="BM40"/>
  <c r="BL40"/>
  <c r="BL9"/>
  <c r="BO9" s="1"/>
  <c r="BP9" s="1"/>
  <c r="BL25"/>
  <c r="BO25" s="1"/>
  <c r="BP25" s="1"/>
  <c r="BL28"/>
  <c r="BO28" s="1"/>
  <c r="BP28" s="1"/>
  <c r="BL38"/>
  <c r="BO38" s="1"/>
  <c r="BP38" s="1"/>
  <c r="BL15"/>
  <c r="BO15" s="1"/>
  <c r="BP15" s="1"/>
  <c r="BL31"/>
  <c r="BO31" s="1"/>
  <c r="BP31" s="1"/>
  <c r="BL12"/>
  <c r="BL22"/>
  <c r="BL23"/>
  <c r="BO23" s="1"/>
  <c r="BP23" s="1"/>
  <c r="D56" i="18"/>
  <c r="K54" i="23"/>
  <c r="T55" i="10"/>
  <c r="T6"/>
  <c r="E7" i="18" s="1"/>
  <c r="K5" i="23"/>
  <c r="AG14" i="17"/>
  <c r="AI14"/>
  <c r="AG15"/>
  <c r="AD12"/>
  <c r="AJ17"/>
  <c r="AG12"/>
  <c r="AG16"/>
  <c r="AJ15" i="18"/>
  <c r="AC12" i="21"/>
  <c r="AI13" i="22"/>
  <c r="AI12"/>
  <c r="AI17" s="1"/>
  <c r="AK14" i="21"/>
  <c r="AK13"/>
  <c r="AG15"/>
  <c r="AI14"/>
  <c r="AG14"/>
  <c r="AD12"/>
  <c r="AI15"/>
  <c r="AH17" i="20"/>
  <c r="AI13" s="1"/>
  <c r="AJ15" i="19"/>
  <c r="AJ14" i="18"/>
  <c r="AC12" i="17"/>
  <c r="N56" i="19"/>
  <c r="Z55" i="11"/>
  <c r="R56" i="21"/>
  <c r="AH34" i="18"/>
  <c r="R56"/>
  <c r="AJ14" i="19"/>
  <c r="AF30" i="17"/>
  <c r="AH34"/>
  <c r="AJ34" s="1"/>
  <c r="AF34"/>
  <c r="AF33"/>
  <c r="AJ33" s="1"/>
  <c r="AH33"/>
  <c r="AH32"/>
  <c r="AJ32" s="1"/>
  <c r="BL5" i="23"/>
  <c r="BO5" s="1"/>
  <c r="BP5" s="1"/>
  <c r="AJ31" i="19"/>
  <c r="AG38" i="17"/>
  <c r="AD36"/>
  <c r="AI36" i="18"/>
  <c r="AI41" s="1"/>
  <c r="AI40"/>
  <c r="AJ41"/>
  <c r="AK36" s="1"/>
  <c r="AK41" s="1"/>
  <c r="AI37" i="19"/>
  <c r="AJ37"/>
  <c r="AH41"/>
  <c r="AJ40"/>
  <c r="AJ41"/>
  <c r="AK38" s="1"/>
  <c r="AG40" i="21"/>
  <c r="AF41"/>
  <c r="AG36" s="1"/>
  <c r="AG41" s="1"/>
  <c r="AJ40"/>
  <c r="AF41" i="22"/>
  <c r="AD36"/>
  <c r="AI38"/>
  <c r="AJ41"/>
  <c r="AK36" s="1"/>
  <c r="AI40"/>
  <c r="AI36"/>
  <c r="AI41" s="1"/>
  <c r="AI39" i="19"/>
  <c r="AI38" i="18"/>
  <c r="AI37"/>
  <c r="AG37"/>
  <c r="AI38" i="17"/>
  <c r="AI37"/>
  <c r="AJ41"/>
  <c r="AK40" s="1"/>
  <c r="AI39"/>
  <c r="AI36"/>
  <c r="AI41" s="1"/>
  <c r="AD36" i="21"/>
  <c r="AI38"/>
  <c r="AI36"/>
  <c r="AI41" s="1"/>
  <c r="AI37"/>
  <c r="AI40"/>
  <c r="AG37" i="19"/>
  <c r="AC36"/>
  <c r="AG36"/>
  <c r="AG41" s="1"/>
  <c r="AG40"/>
  <c r="AG39"/>
  <c r="AG40" i="18"/>
  <c r="AG39"/>
  <c r="AG36"/>
  <c r="AG41" s="1"/>
  <c r="AG38"/>
  <c r="AC36"/>
  <c r="AG40" i="17"/>
  <c r="AG37"/>
  <c r="AG39"/>
  <c r="AG38" i="12"/>
  <c r="BL10" i="23"/>
  <c r="BO10" s="1"/>
  <c r="BP10" s="1"/>
  <c r="BL16"/>
  <c r="BL32"/>
  <c r="BO32" s="1"/>
  <c r="BP32" s="1"/>
  <c r="BL11"/>
  <c r="BO11" s="1"/>
  <c r="BP11" s="1"/>
  <c r="BL27"/>
  <c r="BO27" s="1"/>
  <c r="BP27" s="1"/>
  <c r="BL33"/>
  <c r="BO33" s="1"/>
  <c r="BP33" s="1"/>
  <c r="BL36"/>
  <c r="BO36" s="1"/>
  <c r="BP36" s="1"/>
  <c r="AJ30" i="17"/>
  <c r="AF35"/>
  <c r="AG32" s="1"/>
  <c r="BL34" i="23"/>
  <c r="BO34" s="1"/>
  <c r="BP34" s="1"/>
  <c r="BL37"/>
  <c r="BO37" s="1"/>
  <c r="BP37" s="1"/>
  <c r="AG33" i="17"/>
  <c r="AJ16" i="19"/>
  <c r="AH32" i="18"/>
  <c r="BL30" i="23"/>
  <c r="BO30" s="1"/>
  <c r="BP30" s="1"/>
  <c r="AH17" i="19"/>
  <c r="AI13" s="1"/>
  <c r="AH33" i="18"/>
  <c r="BL20" i="23"/>
  <c r="BO20" s="1"/>
  <c r="BP20" s="1"/>
  <c r="BL13"/>
  <c r="BL24"/>
  <c r="BO24" s="1"/>
  <c r="BP24" s="1"/>
  <c r="BL19"/>
  <c r="BO19" s="1"/>
  <c r="BP19" s="1"/>
  <c r="BL35"/>
  <c r="BO35" s="1"/>
  <c r="BP35" s="1"/>
  <c r="AF32" i="18"/>
  <c r="AF34"/>
  <c r="AJ34" s="1"/>
  <c r="AF17" i="19"/>
  <c r="AG12" s="1"/>
  <c r="AG17" s="1"/>
  <c r="AJ12"/>
  <c r="AF31" i="18"/>
  <c r="AF33"/>
  <c r="AF30"/>
  <c r="AH31"/>
  <c r="AH30"/>
  <c r="AJ30" i="19"/>
  <c r="AF35"/>
  <c r="AJ32"/>
  <c r="AH35"/>
  <c r="BO41" i="23"/>
  <c r="BP41" s="1"/>
  <c r="AF33" i="21"/>
  <c r="BM13" i="23"/>
  <c r="AF31" i="21"/>
  <c r="AH30" i="22"/>
  <c r="AF30"/>
  <c r="AH33"/>
  <c r="AH32"/>
  <c r="AF31"/>
  <c r="AF34"/>
  <c r="AJ34" s="1"/>
  <c r="AH31"/>
  <c r="AF32"/>
  <c r="AF33"/>
  <c r="N46" i="17"/>
  <c r="O46" s="1"/>
  <c r="N45" i="11"/>
  <c r="N40"/>
  <c r="N41" i="17" s="1"/>
  <c r="O41" s="1"/>
  <c r="N41" i="19"/>
  <c r="O41" s="1"/>
  <c r="Z40" i="11"/>
  <c r="Z39"/>
  <c r="N40" i="19" s="1"/>
  <c r="O40" s="1"/>
  <c r="L43" i="20"/>
  <c r="X43"/>
  <c r="L41"/>
  <c r="AG13" i="21"/>
  <c r="AG16"/>
  <c r="AJ16" i="20"/>
  <c r="AJ12"/>
  <c r="AF17"/>
  <c r="AJ15"/>
  <c r="AJ12" i="18"/>
  <c r="AF17"/>
  <c r="AG14" s="1"/>
  <c r="AJ16"/>
  <c r="AH17"/>
  <c r="AI16" s="1"/>
  <c r="AG12"/>
  <c r="AG17" s="1"/>
  <c r="AI15"/>
  <c r="AJ13"/>
  <c r="AK14" i="17"/>
  <c r="F42" i="22"/>
  <c r="F44"/>
  <c r="X44"/>
  <c r="F11" i="21"/>
  <c r="F7"/>
  <c r="F29"/>
  <c r="F12"/>
  <c r="X55"/>
  <c r="F55"/>
  <c r="X47"/>
  <c r="F47"/>
  <c r="F39"/>
  <c r="F33"/>
  <c r="F23"/>
  <c r="X18"/>
  <c r="F18"/>
  <c r="F13"/>
  <c r="F38"/>
  <c r="F28"/>
  <c r="F15"/>
  <c r="F21"/>
  <c r="F16"/>
  <c r="X49"/>
  <c r="F49"/>
  <c r="F40"/>
  <c r="F36"/>
  <c r="F27"/>
  <c r="F19"/>
  <c r="F14"/>
  <c r="X53"/>
  <c r="F53"/>
  <c r="X45"/>
  <c r="F45"/>
  <c r="F7" i="20"/>
  <c r="F18" i="19"/>
  <c r="F21"/>
  <c r="F43"/>
  <c r="F15"/>
  <c r="F38"/>
  <c r="D42" i="18"/>
  <c r="T41" i="10"/>
  <c r="E42" i="18" s="1"/>
  <c r="X25" i="17"/>
  <c r="F25"/>
  <c r="F20"/>
  <c r="AF34" i="20"/>
  <c r="AF32"/>
  <c r="AF30"/>
  <c r="AH34"/>
  <c r="AH32"/>
  <c r="AH30"/>
  <c r="AF31"/>
  <c r="AH31"/>
  <c r="AH33"/>
  <c r="AF33"/>
  <c r="AK36" i="19"/>
  <c r="AK41" s="1"/>
  <c r="AK16" i="22"/>
  <c r="AG37" i="12"/>
  <c r="AG40"/>
  <c r="AK16" i="21"/>
  <c r="AG14" i="22"/>
  <c r="AK38" i="17"/>
  <c r="AK37"/>
  <c r="AJ17" i="22"/>
  <c r="AK12" s="1"/>
  <c r="AC12"/>
  <c r="AG15"/>
  <c r="AK37" i="18"/>
  <c r="AC36" i="20"/>
  <c r="AJ41"/>
  <c r="AK37" s="1"/>
  <c r="AG37"/>
  <c r="AD36"/>
  <c r="AI40"/>
  <c r="AI39"/>
  <c r="AI37"/>
  <c r="AI36"/>
  <c r="AI41" s="1"/>
  <c r="AD12" i="22"/>
  <c r="AI16"/>
  <c r="AI14"/>
  <c r="AK15" i="17"/>
  <c r="AG13" i="22"/>
  <c r="AG17" i="17"/>
  <c r="AG36" i="12"/>
  <c r="AG39"/>
  <c r="AG12" i="22"/>
  <c r="AG17" s="1"/>
  <c r="AG39" i="20"/>
  <c r="AG36"/>
  <c r="AG41" s="1"/>
  <c r="AJ41" i="12"/>
  <c r="AK37" s="1"/>
  <c r="AI37"/>
  <c r="AI40"/>
  <c r="AG41"/>
  <c r="AI39"/>
  <c r="AI38"/>
  <c r="AK39"/>
  <c r="AF30"/>
  <c r="AH31"/>
  <c r="AF32"/>
  <c r="AH33"/>
  <c r="AH34"/>
  <c r="AF31"/>
  <c r="AH32"/>
  <c r="AF33"/>
  <c r="AF34"/>
  <c r="AH30"/>
  <c r="AI36"/>
  <c r="F44"/>
  <c r="F48"/>
  <c r="F50"/>
  <c r="F54"/>
  <c r="BM6" i="23"/>
  <c r="BO18"/>
  <c r="BP18" s="1"/>
  <c r="BO14"/>
  <c r="BP14" s="1"/>
  <c r="BO17"/>
  <c r="BP17" s="1"/>
  <c r="BO12"/>
  <c r="BP12" s="1"/>
  <c r="AO35" i="11"/>
  <c r="N36" i="21" s="1"/>
  <c r="O36" s="1"/>
  <c r="AO19" i="11"/>
  <c r="N20" i="21" s="1"/>
  <c r="O20" s="1"/>
  <c r="AO8" i="11"/>
  <c r="N9" i="21" s="1"/>
  <c r="O9" s="1"/>
  <c r="AO11" i="11"/>
  <c r="N12" i="21" s="1"/>
  <c r="AO24" i="11"/>
  <c r="N25" i="21" s="1"/>
  <c r="O25" s="1"/>
  <c r="AO40" i="11"/>
  <c r="N41" i="21" s="1"/>
  <c r="O41" s="1"/>
  <c r="AO32" i="11"/>
  <c r="N33" i="21" s="1"/>
  <c r="AO27" i="11"/>
  <c r="N28" i="21" s="1"/>
  <c r="BL8" i="23"/>
  <c r="BO8" s="1"/>
  <c r="BP8" s="1"/>
  <c r="BL29"/>
  <c r="BO29" s="1"/>
  <c r="BP29" s="1"/>
  <c r="BL6"/>
  <c r="BL7"/>
  <c r="BO7" s="1"/>
  <c r="BP7" s="1"/>
  <c r="BO16"/>
  <c r="BP16" s="1"/>
  <c r="N32" i="19"/>
  <c r="O32" s="1"/>
  <c r="Z31" i="11"/>
  <c r="Z20"/>
  <c r="N21" i="19" s="1"/>
  <c r="N20"/>
  <c r="O20" s="1"/>
  <c r="Z19" i="11"/>
  <c r="Z12"/>
  <c r="N13" i="19" s="1"/>
  <c r="O13" s="1"/>
  <c r="N9"/>
  <c r="O9" s="1"/>
  <c r="Z8" i="11"/>
  <c r="Z16"/>
  <c r="N17" i="19" s="1"/>
  <c r="O17" s="1"/>
  <c r="N29"/>
  <c r="O29" s="1"/>
  <c r="Z28" i="11"/>
  <c r="Z24"/>
  <c r="N25" i="19" s="1"/>
  <c r="O25" s="1"/>
  <c r="N24"/>
  <c r="O24" s="1"/>
  <c r="Z23" i="11"/>
  <c r="Z15"/>
  <c r="N16" i="19" s="1"/>
  <c r="O16" s="1"/>
  <c r="N37"/>
  <c r="O37" s="1"/>
  <c r="Z36" i="11"/>
  <c r="Z32"/>
  <c r="N33" i="19" s="1"/>
  <c r="O33" s="1"/>
  <c r="N28"/>
  <c r="O28" s="1"/>
  <c r="Z27" i="11"/>
  <c r="N38" i="17"/>
  <c r="O38" s="1"/>
  <c r="N37" i="11"/>
  <c r="N36"/>
  <c r="N37" i="17" s="1"/>
  <c r="O37" s="1"/>
  <c r="N13"/>
  <c r="O13" s="1"/>
  <c r="N12" i="11"/>
  <c r="K7" i="18"/>
  <c r="L7" s="1"/>
  <c r="T6" i="9"/>
  <c r="E28" i="19"/>
  <c r="Z27" i="10"/>
  <c r="Z8"/>
  <c r="E9" i="19" s="1"/>
  <c r="E8"/>
  <c r="Z7" i="10"/>
  <c r="Z21"/>
  <c r="E22" i="19" s="1"/>
  <c r="E31"/>
  <c r="Z30" i="10"/>
  <c r="Z23"/>
  <c r="E24" i="19" s="1"/>
  <c r="E11"/>
  <c r="Z10" i="10"/>
  <c r="Z11"/>
  <c r="E12" i="19" s="1"/>
  <c r="E34"/>
  <c r="Z33" i="10"/>
  <c r="Z26"/>
  <c r="E27" i="19" s="1"/>
  <c r="E25"/>
  <c r="Z24" i="10"/>
  <c r="E36" i="17"/>
  <c r="N35" i="10"/>
  <c r="N33"/>
  <c r="E34" i="17" s="1"/>
  <c r="E29"/>
  <c r="N28" i="10"/>
  <c r="N22"/>
  <c r="E23" i="17" s="1"/>
  <c r="E22"/>
  <c r="N21" i="10"/>
  <c r="N11"/>
  <c r="E12" i="17" s="1"/>
  <c r="E33"/>
  <c r="N32" i="10"/>
  <c r="N30"/>
  <c r="E31" i="17" s="1"/>
  <c r="E30"/>
  <c r="N29" i="10"/>
  <c r="N23"/>
  <c r="E24" i="17" s="1"/>
  <c r="E16"/>
  <c r="N15" i="10"/>
  <c r="N16"/>
  <c r="E17" i="17" s="1"/>
  <c r="E14"/>
  <c r="N13" i="10"/>
  <c r="D9" i="17"/>
  <c r="N8" i="10"/>
  <c r="E9" i="17" s="1"/>
  <c r="E28"/>
  <c r="N27" i="10"/>
  <c r="N14"/>
  <c r="E15" i="17" s="1"/>
  <c r="E11"/>
  <c r="N10" i="10"/>
  <c r="J7" i="12"/>
  <c r="H6" i="9"/>
  <c r="K7" i="12" s="1"/>
  <c r="L7" s="1"/>
  <c r="BO22" i="23"/>
  <c r="BP22" s="1"/>
  <c r="BO42"/>
  <c r="BP42" s="1"/>
  <c r="BO50"/>
  <c r="BP50" s="1"/>
  <c r="A125" i="24"/>
  <c r="AA24" i="11"/>
  <c r="AA40"/>
  <c r="AA8"/>
  <c r="AZ13" i="9"/>
  <c r="K35" i="21"/>
  <c r="L35" s="1"/>
  <c r="AZ54" i="9"/>
  <c r="AZ38"/>
  <c r="AZ22"/>
  <c r="AZ46"/>
  <c r="AZ30"/>
  <c r="E7" i="22"/>
  <c r="O5" i="23"/>
  <c r="R5" s="1"/>
  <c r="D7" i="22"/>
  <c r="N5" i="23"/>
  <c r="D7" i="20"/>
  <c r="M5" i="23"/>
  <c r="E7" i="19"/>
  <c r="D7"/>
  <c r="L5" i="23"/>
  <c r="D7" i="18"/>
  <c r="E54"/>
  <c r="AA13" i="10"/>
  <c r="AA21"/>
  <c r="E7" i="17"/>
  <c r="J5" i="23"/>
  <c r="D7" i="17"/>
  <c r="E7" i="12"/>
  <c r="I5" i="23"/>
  <c r="AA52" i="11"/>
  <c r="AA20"/>
  <c r="N43" i="12"/>
  <c r="O43" s="1"/>
  <c r="M43"/>
  <c r="AS41" i="23"/>
  <c r="N27" i="12"/>
  <c r="O27" s="1"/>
  <c r="M27"/>
  <c r="AS25" i="23"/>
  <c r="N11" i="12"/>
  <c r="O11" s="1"/>
  <c r="M11"/>
  <c r="AS9" i="23"/>
  <c r="N42" i="12"/>
  <c r="O42" s="1"/>
  <c r="M42"/>
  <c r="AS40" i="23"/>
  <c r="N26" i="12"/>
  <c r="O26" s="1"/>
  <c r="M26"/>
  <c r="AS24" i="23"/>
  <c r="N10" i="12"/>
  <c r="O10" s="1"/>
  <c r="M10"/>
  <c r="AS8" i="23"/>
  <c r="N56" i="12"/>
  <c r="O56" s="1"/>
  <c r="AS54" i="23"/>
  <c r="M56" i="12"/>
  <c r="N53"/>
  <c r="O53" s="1"/>
  <c r="AS51" i="23"/>
  <c r="M53" i="12"/>
  <c r="N52"/>
  <c r="O52" s="1"/>
  <c r="M52"/>
  <c r="AS50" i="23"/>
  <c r="N49" i="12"/>
  <c r="O49" s="1"/>
  <c r="AS47" i="23"/>
  <c r="M49" i="12"/>
  <c r="N48"/>
  <c r="O48" s="1"/>
  <c r="AS46" i="23"/>
  <c r="M48" i="12"/>
  <c r="N41"/>
  <c r="O41" s="1"/>
  <c r="AS39" i="23"/>
  <c r="M41" i="12"/>
  <c r="N40"/>
  <c r="O40" s="1"/>
  <c r="AS38" i="23"/>
  <c r="M40" i="12"/>
  <c r="N37"/>
  <c r="O37" s="1"/>
  <c r="AS35" i="23"/>
  <c r="M37" i="12"/>
  <c r="N36"/>
  <c r="O36" s="1"/>
  <c r="AS34" i="23"/>
  <c r="M36" i="12"/>
  <c r="N33"/>
  <c r="O33" s="1"/>
  <c r="AS31" i="23"/>
  <c r="M33" i="12"/>
  <c r="N32"/>
  <c r="O32" s="1"/>
  <c r="M32"/>
  <c r="AS30" i="23"/>
  <c r="N25" i="12"/>
  <c r="O25" s="1"/>
  <c r="AS23" i="23"/>
  <c r="M25" i="12"/>
  <c r="N24"/>
  <c r="O24" s="1"/>
  <c r="M24"/>
  <c r="AS22" i="23"/>
  <c r="N21" i="12"/>
  <c r="O21" s="1"/>
  <c r="AS19" i="23"/>
  <c r="M21" i="12"/>
  <c r="N20"/>
  <c r="O20" s="1"/>
  <c r="AS18" i="23"/>
  <c r="M20" i="12"/>
  <c r="N17"/>
  <c r="O17" s="1"/>
  <c r="AS15" i="23"/>
  <c r="M17" i="12"/>
  <c r="N16"/>
  <c r="O16" s="1"/>
  <c r="M16"/>
  <c r="AS14" i="23"/>
  <c r="N9" i="12"/>
  <c r="O9" s="1"/>
  <c r="AS7" i="23"/>
  <c r="M9" i="12"/>
  <c r="N55"/>
  <c r="O55" s="1"/>
  <c r="M55"/>
  <c r="AS53" i="23"/>
  <c r="N54" i="12"/>
  <c r="O54" s="1"/>
  <c r="M54"/>
  <c r="AS52" i="23"/>
  <c r="N51" i="12"/>
  <c r="O51" s="1"/>
  <c r="M51"/>
  <c r="AS49" i="23"/>
  <c r="N50" i="12"/>
  <c r="O50" s="1"/>
  <c r="M50"/>
  <c r="AS48" i="23"/>
  <c r="N47" i="12"/>
  <c r="O47" s="1"/>
  <c r="M47"/>
  <c r="AS45" i="23"/>
  <c r="N46" i="12"/>
  <c r="O46" s="1"/>
  <c r="M46"/>
  <c r="AS44" i="23"/>
  <c r="N45" i="12"/>
  <c r="O45" s="1"/>
  <c r="AS43" i="23"/>
  <c r="M45" i="12"/>
  <c r="N44"/>
  <c r="O44" s="1"/>
  <c r="M44"/>
  <c r="AS42" i="23"/>
  <c r="N39" i="12"/>
  <c r="O39" s="1"/>
  <c r="M39"/>
  <c r="AS37" i="23"/>
  <c r="N38" i="12"/>
  <c r="O38" s="1"/>
  <c r="AS36" i="23"/>
  <c r="M38" i="12"/>
  <c r="N35"/>
  <c r="O35" s="1"/>
  <c r="M35"/>
  <c r="AS33" i="23"/>
  <c r="N34" i="12"/>
  <c r="O34" s="1"/>
  <c r="M34"/>
  <c r="AS32" i="23"/>
  <c r="N31" i="12"/>
  <c r="O31" s="1"/>
  <c r="M31"/>
  <c r="AS29" i="23"/>
  <c r="N30" i="12"/>
  <c r="O30" s="1"/>
  <c r="M30"/>
  <c r="AS28" i="23"/>
  <c r="N29" i="12"/>
  <c r="O29" s="1"/>
  <c r="AS27" i="23"/>
  <c r="M29" i="12"/>
  <c r="N28"/>
  <c r="O28" s="1"/>
  <c r="AS26" i="23"/>
  <c r="M28" i="12"/>
  <c r="N23"/>
  <c r="O23" s="1"/>
  <c r="M23"/>
  <c r="AS21" i="23"/>
  <c r="N22" i="12"/>
  <c r="O22" s="1"/>
  <c r="M22"/>
  <c r="AS20" i="23"/>
  <c r="N19" i="12"/>
  <c r="O19" s="1"/>
  <c r="M19"/>
  <c r="AS17" i="23"/>
  <c r="N18" i="12"/>
  <c r="O18" s="1"/>
  <c r="M18"/>
  <c r="AS16" i="23"/>
  <c r="N15" i="12"/>
  <c r="O15" s="1"/>
  <c r="M15"/>
  <c r="AS13" i="23"/>
  <c r="N14" i="12"/>
  <c r="O14" s="1"/>
  <c r="M14"/>
  <c r="AS12" i="23"/>
  <c r="N13" i="12"/>
  <c r="O13" s="1"/>
  <c r="AS11" i="23"/>
  <c r="M13" i="12"/>
  <c r="N12"/>
  <c r="O12" s="1"/>
  <c r="AS10" i="23"/>
  <c r="M12" i="12"/>
  <c r="N8"/>
  <c r="O8" s="1"/>
  <c r="M8"/>
  <c r="AS6" i="23"/>
  <c r="M45" i="17"/>
  <c r="AT43" i="23"/>
  <c r="M29" i="17"/>
  <c r="AT27" i="23"/>
  <c r="M49" i="17"/>
  <c r="AT47" i="23"/>
  <c r="N48" i="17"/>
  <c r="AT46" i="23"/>
  <c r="M48" i="17"/>
  <c r="N43"/>
  <c r="O43" s="1"/>
  <c r="M43"/>
  <c r="AT41" i="23"/>
  <c r="AT40"/>
  <c r="M42" i="17"/>
  <c r="M33"/>
  <c r="AT31" i="23"/>
  <c r="N32" i="17"/>
  <c r="O32" s="1"/>
  <c r="M32"/>
  <c r="AT30" i="23"/>
  <c r="N27" i="17"/>
  <c r="O27" s="1"/>
  <c r="M27"/>
  <c r="AT25" i="23"/>
  <c r="AT24"/>
  <c r="M26" i="17"/>
  <c r="M17"/>
  <c r="AT15" i="23"/>
  <c r="N16" i="17"/>
  <c r="O16" s="1"/>
  <c r="AT14" i="23"/>
  <c r="M16" i="17"/>
  <c r="N56"/>
  <c r="M56"/>
  <c r="AT54" i="23"/>
  <c r="M53" i="17"/>
  <c r="AT51" i="23"/>
  <c r="N52" i="17"/>
  <c r="AT50" i="23"/>
  <c r="M52" i="17"/>
  <c r="N47"/>
  <c r="O47" s="1"/>
  <c r="M47"/>
  <c r="AT45" i="23"/>
  <c r="M46" i="17"/>
  <c r="AT44" i="23"/>
  <c r="M41" i="17"/>
  <c r="AT39" i="23"/>
  <c r="N40" i="17"/>
  <c r="O40" s="1"/>
  <c r="M40"/>
  <c r="AT38" i="23"/>
  <c r="M37" i="17"/>
  <c r="AT35" i="23"/>
  <c r="N36" i="17"/>
  <c r="O36" s="1"/>
  <c r="M36"/>
  <c r="AT34" i="23"/>
  <c r="N31" i="17"/>
  <c r="O31" s="1"/>
  <c r="M31"/>
  <c r="AT29" i="23"/>
  <c r="AT28"/>
  <c r="M30" i="17"/>
  <c r="M25"/>
  <c r="AT23" i="23"/>
  <c r="N24" i="17"/>
  <c r="O24" s="1"/>
  <c r="AT22" i="23"/>
  <c r="M24" i="17"/>
  <c r="M21"/>
  <c r="AT19" i="23"/>
  <c r="N20" i="17"/>
  <c r="O20" s="1"/>
  <c r="M20"/>
  <c r="AT18" i="23"/>
  <c r="N15" i="17"/>
  <c r="O15" s="1"/>
  <c r="M15"/>
  <c r="AT13" i="23"/>
  <c r="AT12"/>
  <c r="M14" i="17"/>
  <c r="AA44" i="11"/>
  <c r="N45" i="17"/>
  <c r="O45" s="1"/>
  <c r="AA28" i="11"/>
  <c r="N29" i="17"/>
  <c r="O29" s="1"/>
  <c r="AA12" i="11"/>
  <c r="N49" i="17"/>
  <c r="N42"/>
  <c r="O42" s="1"/>
  <c r="N33"/>
  <c r="O33" s="1"/>
  <c r="N26"/>
  <c r="O26" s="1"/>
  <c r="N17"/>
  <c r="O17" s="1"/>
  <c r="N44"/>
  <c r="O44" s="1"/>
  <c r="AT42" i="23"/>
  <c r="M44" i="17"/>
  <c r="M28"/>
  <c r="AT26" i="23"/>
  <c r="N55" i="17"/>
  <c r="M55"/>
  <c r="AT53" i="23"/>
  <c r="AT52"/>
  <c r="M54" i="17"/>
  <c r="N51"/>
  <c r="M51"/>
  <c r="AT49" i="23"/>
  <c r="M50" i="17"/>
  <c r="AT48" i="23"/>
  <c r="N39" i="17"/>
  <c r="O39" s="1"/>
  <c r="M39"/>
  <c r="AT37" i="23"/>
  <c r="AT36"/>
  <c r="M38" i="17"/>
  <c r="N35"/>
  <c r="O35" s="1"/>
  <c r="M35"/>
  <c r="AT33" i="23"/>
  <c r="AT32"/>
  <c r="M34" i="17"/>
  <c r="N23"/>
  <c r="O23" s="1"/>
  <c r="M23"/>
  <c r="AT21" i="23"/>
  <c r="AT20"/>
  <c r="M22" i="17"/>
  <c r="N19"/>
  <c r="O19" s="1"/>
  <c r="M19"/>
  <c r="AT17" i="23"/>
  <c r="AT16"/>
  <c r="M18" i="17"/>
  <c r="M9"/>
  <c r="AT7" i="23"/>
  <c r="AA32" i="11"/>
  <c r="M13" i="17"/>
  <c r="AT11" i="23"/>
  <c r="N12" i="17"/>
  <c r="O12" s="1"/>
  <c r="AT10" i="23"/>
  <c r="M12" i="17"/>
  <c r="N11"/>
  <c r="O11" s="1"/>
  <c r="M11"/>
  <c r="AT9" i="23"/>
  <c r="AT8"/>
  <c r="M10" i="17"/>
  <c r="N10"/>
  <c r="O10" s="1"/>
  <c r="N8"/>
  <c r="O8" s="1"/>
  <c r="AT6" i="23"/>
  <c r="M8" i="17"/>
  <c r="N54" i="18"/>
  <c r="AU52" i="23"/>
  <c r="M54" i="18"/>
  <c r="N49"/>
  <c r="AU47" i="23"/>
  <c r="M49" i="18"/>
  <c r="N47"/>
  <c r="M47"/>
  <c r="AU45" i="23"/>
  <c r="N42" i="18"/>
  <c r="O42" s="1"/>
  <c r="AU40" i="23"/>
  <c r="M42" i="18"/>
  <c r="N40"/>
  <c r="O40" s="1"/>
  <c r="M40"/>
  <c r="AU38" i="23"/>
  <c r="N37" i="18"/>
  <c r="O37" s="1"/>
  <c r="AU35" i="23"/>
  <c r="M37" i="18"/>
  <c r="N35"/>
  <c r="O35" s="1"/>
  <c r="M35"/>
  <c r="AU33" i="23"/>
  <c r="N28" i="18"/>
  <c r="O28" s="1"/>
  <c r="M28"/>
  <c r="AU26" i="23"/>
  <c r="N22" i="18"/>
  <c r="O22" s="1"/>
  <c r="AU20" i="23"/>
  <c r="M22" i="18"/>
  <c r="N17"/>
  <c r="O17" s="1"/>
  <c r="AU15" i="23"/>
  <c r="M17" i="18"/>
  <c r="N15"/>
  <c r="O15" s="1"/>
  <c r="M15"/>
  <c r="AU13" i="23"/>
  <c r="N10" i="18"/>
  <c r="O10" s="1"/>
  <c r="AU8" i="23"/>
  <c r="M10" i="18"/>
  <c r="N52"/>
  <c r="M52"/>
  <c r="AU50" i="23"/>
  <c r="N46" i="18"/>
  <c r="AU44" i="23"/>
  <c r="M46" i="18"/>
  <c r="N41"/>
  <c r="O41" s="1"/>
  <c r="AU39" i="23"/>
  <c r="M41" i="18"/>
  <c r="N39"/>
  <c r="O39" s="1"/>
  <c r="AU37" i="23"/>
  <c r="M39" i="18"/>
  <c r="N34"/>
  <c r="O34" s="1"/>
  <c r="AU32" i="23"/>
  <c r="M34" i="18"/>
  <c r="N32"/>
  <c r="O32" s="1"/>
  <c r="M32"/>
  <c r="AU30" i="23"/>
  <c r="N29" i="18"/>
  <c r="O29" s="1"/>
  <c r="AU27" i="23"/>
  <c r="M29" i="18"/>
  <c r="N27"/>
  <c r="O27" s="1"/>
  <c r="M27"/>
  <c r="AU25" i="23"/>
  <c r="N20" i="18"/>
  <c r="O20" s="1"/>
  <c r="M20"/>
  <c r="AU18" i="23"/>
  <c r="N14" i="18"/>
  <c r="O14" s="1"/>
  <c r="AU12" i="23"/>
  <c r="M14" i="18"/>
  <c r="N9"/>
  <c r="O9" s="1"/>
  <c r="AU7" i="23"/>
  <c r="M9" i="18"/>
  <c r="N8"/>
  <c r="O8" s="1"/>
  <c r="M8"/>
  <c r="AU6" i="23"/>
  <c r="N56" i="18"/>
  <c r="O56" s="1"/>
  <c r="M56"/>
  <c r="AU54" i="23"/>
  <c r="N53" i="18"/>
  <c r="AU51" i="23"/>
  <c r="M53" i="18"/>
  <c r="N51"/>
  <c r="AU49" i="23"/>
  <c r="M51" i="18"/>
  <c r="N44"/>
  <c r="M44"/>
  <c r="AU42" i="23"/>
  <c r="N38" i="18"/>
  <c r="O38" s="1"/>
  <c r="AU36" i="23"/>
  <c r="M38" i="18"/>
  <c r="N33"/>
  <c r="O33" s="1"/>
  <c r="AU31" i="23"/>
  <c r="M33" i="18"/>
  <c r="N31"/>
  <c r="O31" s="1"/>
  <c r="M31"/>
  <c r="AU29" i="23"/>
  <c r="N26" i="18"/>
  <c r="O26" s="1"/>
  <c r="AU24" i="23"/>
  <c r="M26" i="18"/>
  <c r="N24"/>
  <c r="O24" s="1"/>
  <c r="M24"/>
  <c r="AU22" i="23"/>
  <c r="N21" i="18"/>
  <c r="O21" s="1"/>
  <c r="AU19" i="23"/>
  <c r="M21" i="18"/>
  <c r="N19"/>
  <c r="O19" s="1"/>
  <c r="M19"/>
  <c r="AU17" i="23"/>
  <c r="N12" i="18"/>
  <c r="O12" s="1"/>
  <c r="M12"/>
  <c r="AU10" i="23"/>
  <c r="N55" i="18"/>
  <c r="M55"/>
  <c r="AU53" i="23"/>
  <c r="N50" i="18"/>
  <c r="AU48" i="23"/>
  <c r="M50" i="18"/>
  <c r="N48"/>
  <c r="M48"/>
  <c r="AU46" i="23"/>
  <c r="N45" i="18"/>
  <c r="AU43" i="23"/>
  <c r="M45" i="18"/>
  <c r="N43"/>
  <c r="O43" s="1"/>
  <c r="M43"/>
  <c r="AU41" i="23"/>
  <c r="N36" i="18"/>
  <c r="O36" s="1"/>
  <c r="M36"/>
  <c r="AU34" i="23"/>
  <c r="N30" i="18"/>
  <c r="O30" s="1"/>
  <c r="AU28" i="23"/>
  <c r="M30" i="18"/>
  <c r="N25"/>
  <c r="O25" s="1"/>
  <c r="AU23" i="23"/>
  <c r="M25" i="18"/>
  <c r="N23"/>
  <c r="O23" s="1"/>
  <c r="M23"/>
  <c r="AU21" i="23"/>
  <c r="N18" i="18"/>
  <c r="O18" s="1"/>
  <c r="AU16" i="23"/>
  <c r="M18" i="18"/>
  <c r="N16"/>
  <c r="O16" s="1"/>
  <c r="M16"/>
  <c r="AU14" i="23"/>
  <c r="N13" i="18"/>
  <c r="O13" s="1"/>
  <c r="AU11" i="23"/>
  <c r="M13" i="18"/>
  <c r="N11"/>
  <c r="O11" s="1"/>
  <c r="M11"/>
  <c r="AU9" i="23"/>
  <c r="AA48" i="11"/>
  <c r="AA36"/>
  <c r="AA16"/>
  <c r="N46" i="19"/>
  <c r="AV44" i="23"/>
  <c r="M46" i="19"/>
  <c r="AV42" i="23"/>
  <c r="M44" i="19"/>
  <c r="N38"/>
  <c r="O38" s="1"/>
  <c r="AV36" i="23"/>
  <c r="M38" i="19"/>
  <c r="AV34" i="23"/>
  <c r="M36" i="19"/>
  <c r="N30"/>
  <c r="O30" s="1"/>
  <c r="AV28" i="23"/>
  <c r="M30" i="19"/>
  <c r="N22"/>
  <c r="O22" s="1"/>
  <c r="AV20" i="23"/>
  <c r="M22" i="19"/>
  <c r="N14"/>
  <c r="O14" s="1"/>
  <c r="AV12" i="23"/>
  <c r="M14" i="19"/>
  <c r="AV10" i="23"/>
  <c r="M12" i="19"/>
  <c r="N51"/>
  <c r="AV49" i="23"/>
  <c r="M51" i="19"/>
  <c r="N43"/>
  <c r="O43" s="1"/>
  <c r="AV41" i="23"/>
  <c r="M43" i="19"/>
  <c r="N35"/>
  <c r="O35" s="1"/>
  <c r="M35"/>
  <c r="AV33" i="23"/>
  <c r="N27" i="19"/>
  <c r="O27" s="1"/>
  <c r="M27"/>
  <c r="AV25" i="23"/>
  <c r="N19" i="19"/>
  <c r="O19" s="1"/>
  <c r="M19"/>
  <c r="AV17" i="23"/>
  <c r="N11" i="19"/>
  <c r="O11" s="1"/>
  <c r="M11"/>
  <c r="AV9" i="23"/>
  <c r="AV54"/>
  <c r="M56" i="19"/>
  <c r="AV51" i="23"/>
  <c r="M53" i="19"/>
  <c r="N50"/>
  <c r="M50"/>
  <c r="AV48" i="23"/>
  <c r="AV46"/>
  <c r="M48" i="19"/>
  <c r="AV43" i="23"/>
  <c r="M45" i="19"/>
  <c r="N42"/>
  <c r="O42" s="1"/>
  <c r="AV40" i="23"/>
  <c r="M42" i="19"/>
  <c r="AV38" i="23"/>
  <c r="M40" i="19"/>
  <c r="AV35" i="23"/>
  <c r="M37" i="19"/>
  <c r="N34"/>
  <c r="O34" s="1"/>
  <c r="AV32" i="23"/>
  <c r="M34" i="19"/>
  <c r="AV30" i="23"/>
  <c r="M32" i="19"/>
  <c r="AV27" i="23"/>
  <c r="M29" i="19"/>
  <c r="N26"/>
  <c r="O26" s="1"/>
  <c r="AV24" i="23"/>
  <c r="M26" i="19"/>
  <c r="AV22" i="23"/>
  <c r="M24" i="19"/>
  <c r="M21"/>
  <c r="AV19" i="23"/>
  <c r="N18" i="19"/>
  <c r="O18" s="1"/>
  <c r="AV16" i="23"/>
  <c r="M18" i="19"/>
  <c r="AV14" i="23"/>
  <c r="M16" i="19"/>
  <c r="M13"/>
  <c r="AV11" i="23"/>
  <c r="N10" i="19"/>
  <c r="O10" s="1"/>
  <c r="AV8" i="23"/>
  <c r="M10" i="19"/>
  <c r="N44"/>
  <c r="O44" s="1"/>
  <c r="N36"/>
  <c r="O36" s="1"/>
  <c r="N12"/>
  <c r="O12" s="1"/>
  <c r="AA27" i="11"/>
  <c r="N54" i="19"/>
  <c r="AV52" i="23"/>
  <c r="M54" i="19"/>
  <c r="AV50" i="23"/>
  <c r="M52" i="19"/>
  <c r="AV26" i="23"/>
  <c r="M28" i="19"/>
  <c r="AV18" i="23"/>
  <c r="M20" i="19"/>
  <c r="N55"/>
  <c r="AV53" i="23"/>
  <c r="M55" i="19"/>
  <c r="AV47" i="23"/>
  <c r="M49" i="19"/>
  <c r="N47"/>
  <c r="AV45" i="23"/>
  <c r="M47" i="19"/>
  <c r="AV39" i="23"/>
  <c r="M41" i="19"/>
  <c r="N39"/>
  <c r="O39" s="1"/>
  <c r="AV37" i="23"/>
  <c r="M39" i="19"/>
  <c r="M33"/>
  <c r="AV31" i="23"/>
  <c r="N31" i="19"/>
  <c r="O31" s="1"/>
  <c r="M31"/>
  <c r="AV29" i="23"/>
  <c r="M25" i="19"/>
  <c r="AV23" i="23"/>
  <c r="N23" i="19"/>
  <c r="O23" s="1"/>
  <c r="M23"/>
  <c r="AV21" i="23"/>
  <c r="M17" i="19"/>
  <c r="AV15" i="23"/>
  <c r="N15" i="19"/>
  <c r="O15" s="1"/>
  <c r="M15"/>
  <c r="AV13" i="23"/>
  <c r="M9" i="19"/>
  <c r="AV7" i="23"/>
  <c r="N8" i="19"/>
  <c r="O8" s="1"/>
  <c r="AV6" i="23"/>
  <c r="M8" i="19"/>
  <c r="N56" i="20"/>
  <c r="AW54" i="23"/>
  <c r="M56" i="20"/>
  <c r="N47"/>
  <c r="AW45" i="23"/>
  <c r="M47" i="20"/>
  <c r="N39"/>
  <c r="O39" s="1"/>
  <c r="M39"/>
  <c r="AW37" i="23"/>
  <c r="N31" i="20"/>
  <c r="O31" s="1"/>
  <c r="AW29" i="23"/>
  <c r="M31" i="20"/>
  <c r="N24"/>
  <c r="O24" s="1"/>
  <c r="AW22" i="23"/>
  <c r="M24" i="20"/>
  <c r="N16"/>
  <c r="O16" s="1"/>
  <c r="AW14" i="23"/>
  <c r="M16" i="20"/>
  <c r="N8"/>
  <c r="O8" s="1"/>
  <c r="AW6" i="23"/>
  <c r="M8" i="20"/>
  <c r="N54"/>
  <c r="O54" s="1"/>
  <c r="M54"/>
  <c r="AW52" i="23"/>
  <c r="N46" i="20"/>
  <c r="M46"/>
  <c r="AW44" i="23"/>
  <c r="N38" i="20"/>
  <c r="O38" s="1"/>
  <c r="M38"/>
  <c r="AW36" i="23"/>
  <c r="N30" i="20"/>
  <c r="O30" s="1"/>
  <c r="M30"/>
  <c r="AW28" i="23"/>
  <c r="N22" i="20"/>
  <c r="O22" s="1"/>
  <c r="M22"/>
  <c r="AW20" i="23"/>
  <c r="N14" i="20"/>
  <c r="O14" s="1"/>
  <c r="M14"/>
  <c r="AW12" i="23"/>
  <c r="N52" i="20"/>
  <c r="O52" s="1"/>
  <c r="AW50" i="23"/>
  <c r="M52" i="20"/>
  <c r="N51"/>
  <c r="O51" s="1"/>
  <c r="AW49" i="23"/>
  <c r="M51" i="20"/>
  <c r="N49"/>
  <c r="O49" s="1"/>
  <c r="AW47" i="23"/>
  <c r="M49" i="20"/>
  <c r="N44"/>
  <c r="O44" s="1"/>
  <c r="AW42" i="23"/>
  <c r="M44" i="20"/>
  <c r="N43"/>
  <c r="O43" s="1"/>
  <c r="AW41" i="23"/>
  <c r="M43" i="20"/>
  <c r="N41"/>
  <c r="O41" s="1"/>
  <c r="AW39" i="23"/>
  <c r="M41" i="20"/>
  <c r="N36"/>
  <c r="O36" s="1"/>
  <c r="AW34" i="23"/>
  <c r="M36" i="20"/>
  <c r="N35"/>
  <c r="O35" s="1"/>
  <c r="AW33" i="23"/>
  <c r="M35" i="20"/>
  <c r="N33"/>
  <c r="O33" s="1"/>
  <c r="AW31" i="23"/>
  <c r="M33" i="20"/>
  <c r="N28"/>
  <c r="O28" s="1"/>
  <c r="AW26" i="23"/>
  <c r="M28" i="20"/>
  <c r="N27"/>
  <c r="O27" s="1"/>
  <c r="AW25" i="23"/>
  <c r="M27" i="20"/>
  <c r="N25"/>
  <c r="O25" s="1"/>
  <c r="AW23" i="23"/>
  <c r="M25" i="20"/>
  <c r="N20"/>
  <c r="O20" s="1"/>
  <c r="AW18" i="23"/>
  <c r="M20" i="20"/>
  <c r="N19"/>
  <c r="O19" s="1"/>
  <c r="AW17" i="23"/>
  <c r="M19" i="20"/>
  <c r="N17"/>
  <c r="O17" s="1"/>
  <c r="AW15" i="23"/>
  <c r="M17" i="20"/>
  <c r="N12"/>
  <c r="O12" s="1"/>
  <c r="AW10" i="23"/>
  <c r="M12" i="20"/>
  <c r="N11"/>
  <c r="O11" s="1"/>
  <c r="AW9" i="23"/>
  <c r="M11" i="20"/>
  <c r="N9"/>
  <c r="O9" s="1"/>
  <c r="AW7" i="23"/>
  <c r="M9" i="20"/>
  <c r="N55"/>
  <c r="O55" s="1"/>
  <c r="AW53" i="23"/>
  <c r="M55" i="20"/>
  <c r="N48"/>
  <c r="AW46" i="23"/>
  <c r="M48" i="20"/>
  <c r="N40"/>
  <c r="O40" s="1"/>
  <c r="AW38" i="23"/>
  <c r="M40" i="20"/>
  <c r="N32"/>
  <c r="O32" s="1"/>
  <c r="AW30" i="23"/>
  <c r="M32" i="20"/>
  <c r="N23"/>
  <c r="O23" s="1"/>
  <c r="M23"/>
  <c r="AW21" i="23"/>
  <c r="N15" i="20"/>
  <c r="O15" s="1"/>
  <c r="AW13" i="23"/>
  <c r="M15" i="20"/>
  <c r="N53"/>
  <c r="O53" s="1"/>
  <c r="AW51" i="23"/>
  <c r="M53" i="20"/>
  <c r="N45"/>
  <c r="AW43" i="23"/>
  <c r="M45" i="20"/>
  <c r="N37"/>
  <c r="O37" s="1"/>
  <c r="AW35" i="23"/>
  <c r="M37" i="20"/>
  <c r="N29"/>
  <c r="O29" s="1"/>
  <c r="AW27" i="23"/>
  <c r="M29" i="20"/>
  <c r="N21"/>
  <c r="O21" s="1"/>
  <c r="AW19" i="23"/>
  <c r="M21" i="20"/>
  <c r="N13"/>
  <c r="O13" s="1"/>
  <c r="AW11" i="23"/>
  <c r="M13" i="20"/>
  <c r="N50"/>
  <c r="O50" s="1"/>
  <c r="M50"/>
  <c r="AW48" i="23"/>
  <c r="N42" i="20"/>
  <c r="O42" s="1"/>
  <c r="M42"/>
  <c r="AW40" i="23"/>
  <c r="N34" i="20"/>
  <c r="O34" s="1"/>
  <c r="M34"/>
  <c r="AW32" i="23"/>
  <c r="N26" i="20"/>
  <c r="O26" s="1"/>
  <c r="M26"/>
  <c r="AW24" i="23"/>
  <c r="N18" i="20"/>
  <c r="O18" s="1"/>
  <c r="M18"/>
  <c r="AW16" i="23"/>
  <c r="N10" i="20"/>
  <c r="O10" s="1"/>
  <c r="M10"/>
  <c r="AW8" i="23"/>
  <c r="N50" i="21"/>
  <c r="AX48" i="23"/>
  <c r="M50" i="21"/>
  <c r="AX46" i="23"/>
  <c r="M48" i="21"/>
  <c r="N47"/>
  <c r="AX45" i="23"/>
  <c r="M47" i="21"/>
  <c r="M45"/>
  <c r="AX43" i="23"/>
  <c r="N34" i="21"/>
  <c r="O34" s="1"/>
  <c r="AX32" i="23"/>
  <c r="M34" i="21"/>
  <c r="AX30" i="23"/>
  <c r="M32" i="21"/>
  <c r="N31"/>
  <c r="O31" s="1"/>
  <c r="M31"/>
  <c r="AX29" i="23"/>
  <c r="M29" i="21"/>
  <c r="AX27" i="23"/>
  <c r="N18" i="21"/>
  <c r="O18" s="1"/>
  <c r="AX16" i="23"/>
  <c r="M18" i="21"/>
  <c r="AX14" i="23"/>
  <c r="M16" i="21"/>
  <c r="N15"/>
  <c r="O15" s="1"/>
  <c r="M15"/>
  <c r="AX13" i="23"/>
  <c r="M13" i="21"/>
  <c r="AX11" i="23"/>
  <c r="N46" i="21"/>
  <c r="AX44" i="23"/>
  <c r="BA44" s="1"/>
  <c r="M46" i="21"/>
  <c r="AX42" i="23"/>
  <c r="M44" i="21"/>
  <c r="N43"/>
  <c r="O43" s="1"/>
  <c r="AX41" i="23"/>
  <c r="M43" i="21"/>
  <c r="M41"/>
  <c r="AX39" i="23"/>
  <c r="N30" i="21"/>
  <c r="O30" s="1"/>
  <c r="AX28" i="23"/>
  <c r="BA28" s="1"/>
  <c r="M30" i="21"/>
  <c r="AX26" i="23"/>
  <c r="M28" i="21"/>
  <c r="N27"/>
  <c r="O27" s="1"/>
  <c r="M27"/>
  <c r="AX25" i="23"/>
  <c r="BA25" s="1"/>
  <c r="M25" i="21"/>
  <c r="AX23" i="23"/>
  <c r="N14" i="21"/>
  <c r="O14" s="1"/>
  <c r="AX12" i="23"/>
  <c r="BA12" s="1"/>
  <c r="M14" i="21"/>
  <c r="AX10" i="23"/>
  <c r="M12" i="21"/>
  <c r="N11"/>
  <c r="O11" s="1"/>
  <c r="M11"/>
  <c r="AX9" i="23"/>
  <c r="BA9" s="1"/>
  <c r="M9" i="21"/>
  <c r="AX7" i="23"/>
  <c r="N48" i="21"/>
  <c r="N45"/>
  <c r="N32"/>
  <c r="O32" s="1"/>
  <c r="N29"/>
  <c r="O29" s="1"/>
  <c r="N16"/>
  <c r="O16" s="1"/>
  <c r="N13"/>
  <c r="O13" s="1"/>
  <c r="AX54" i="23"/>
  <c r="BA54" s="1"/>
  <c r="M56" i="21"/>
  <c r="N55"/>
  <c r="M55"/>
  <c r="AX53" i="23"/>
  <c r="AX51"/>
  <c r="M53" i="21"/>
  <c r="N42"/>
  <c r="O42" s="1"/>
  <c r="AX40" i="23"/>
  <c r="M42" i="21"/>
  <c r="AX38" i="23"/>
  <c r="M40" i="21"/>
  <c r="N39"/>
  <c r="O39" s="1"/>
  <c r="M39"/>
  <c r="AX37" i="23"/>
  <c r="AX35"/>
  <c r="M37" i="21"/>
  <c r="N26"/>
  <c r="O26" s="1"/>
  <c r="AX24" i="23"/>
  <c r="M26" i="21"/>
  <c r="AX22" i="23"/>
  <c r="BA22" s="1"/>
  <c r="M24" i="21"/>
  <c r="N23"/>
  <c r="O23" s="1"/>
  <c r="M23"/>
  <c r="AX21" i="23"/>
  <c r="M21" i="21"/>
  <c r="AX19" i="23"/>
  <c r="N10" i="21"/>
  <c r="O10" s="1"/>
  <c r="AX8" i="23"/>
  <c r="M10" i="21"/>
  <c r="AX6" i="23"/>
  <c r="BA6" s="1"/>
  <c r="M8" i="21"/>
  <c r="N54"/>
  <c r="AX52" i="23"/>
  <c r="M54" i="21"/>
  <c r="AX50" i="23"/>
  <c r="BA50" s="1"/>
  <c r="M52" i="21"/>
  <c r="N51"/>
  <c r="M51"/>
  <c r="AX49" i="23"/>
  <c r="M49" i="21"/>
  <c r="AX47" i="23"/>
  <c r="BA47" s="1"/>
  <c r="N38" i="21"/>
  <c r="O38" s="1"/>
  <c r="AX36" i="23"/>
  <c r="M38" i="21"/>
  <c r="AX34" i="23"/>
  <c r="BA34" s="1"/>
  <c r="M36" i="21"/>
  <c r="N35"/>
  <c r="O35" s="1"/>
  <c r="M35"/>
  <c r="AX33" i="23"/>
  <c r="M33" i="21"/>
  <c r="AX31" i="23"/>
  <c r="BA31" s="1"/>
  <c r="N22" i="21"/>
  <c r="O22" s="1"/>
  <c r="AX20" i="23"/>
  <c r="M22" i="21"/>
  <c r="AX18" i="23"/>
  <c r="BA18" s="1"/>
  <c r="M20" i="21"/>
  <c r="N19"/>
  <c r="O19" s="1"/>
  <c r="M19"/>
  <c r="AX17" i="23"/>
  <c r="M17" i="21"/>
  <c r="AX15" i="23"/>
  <c r="BA15" s="1"/>
  <c r="N56" i="21"/>
  <c r="O56" s="1"/>
  <c r="N53"/>
  <c r="N40"/>
  <c r="O40" s="1"/>
  <c r="N37"/>
  <c r="O37" s="1"/>
  <c r="N24"/>
  <c r="O24" s="1"/>
  <c r="N21"/>
  <c r="O21" s="1"/>
  <c r="N8"/>
  <c r="O8" s="1"/>
  <c r="AW51" i="11"/>
  <c r="M52" i="22"/>
  <c r="AY50" i="23"/>
  <c r="BB50" s="1"/>
  <c r="AY48"/>
  <c r="BB48" s="1"/>
  <c r="M50" i="22"/>
  <c r="AW48" i="11"/>
  <c r="AY47" i="23"/>
  <c r="BB47" s="1"/>
  <c r="M49" i="22"/>
  <c r="M47"/>
  <c r="AY45" i="23"/>
  <c r="BB45" s="1"/>
  <c r="AW35" i="11"/>
  <c r="M36" i="22"/>
  <c r="AY34" i="23"/>
  <c r="BB34" s="1"/>
  <c r="AY32"/>
  <c r="BB32" s="1"/>
  <c r="M34" i="22"/>
  <c r="AW32" i="11"/>
  <c r="AY31" i="23"/>
  <c r="BB31" s="1"/>
  <c r="M33" i="22"/>
  <c r="M31"/>
  <c r="AY29" i="23"/>
  <c r="BB29" s="1"/>
  <c r="AW19" i="11"/>
  <c r="AY18" i="23"/>
  <c r="BB18" s="1"/>
  <c r="M20" i="22"/>
  <c r="AY16" i="23"/>
  <c r="BB16" s="1"/>
  <c r="M18" i="22"/>
  <c r="AW16" i="11"/>
  <c r="AY15" i="23"/>
  <c r="BB15" s="1"/>
  <c r="M17" i="22"/>
  <c r="M15"/>
  <c r="AY13" i="23"/>
  <c r="BB13" s="1"/>
  <c r="AW47" i="11"/>
  <c r="AY46" i="23"/>
  <c r="BB46" s="1"/>
  <c r="M48" i="22"/>
  <c r="AY44" i="23"/>
  <c r="BB44" s="1"/>
  <c r="M46" i="22"/>
  <c r="AW44" i="11"/>
  <c r="AY43" i="23"/>
  <c r="BB43" s="1"/>
  <c r="M45" i="22"/>
  <c r="M43"/>
  <c r="AY41" i="23"/>
  <c r="BB41" s="1"/>
  <c r="AW31" i="11"/>
  <c r="M32" i="22"/>
  <c r="AY30" i="23"/>
  <c r="BB30" s="1"/>
  <c r="AY28"/>
  <c r="BB28" s="1"/>
  <c r="M30" i="22"/>
  <c r="AW28" i="11"/>
  <c r="AY27" i="23"/>
  <c r="BB27" s="1"/>
  <c r="M29" i="22"/>
  <c r="M27"/>
  <c r="AY25" i="23"/>
  <c r="BB25" s="1"/>
  <c r="AW15" i="11"/>
  <c r="M16" i="22"/>
  <c r="AY14" i="23"/>
  <c r="BB14" s="1"/>
  <c r="AY12"/>
  <c r="BB12" s="1"/>
  <c r="M14" i="22"/>
  <c r="AW12" i="11"/>
  <c r="AY11" i="23"/>
  <c r="BB11" s="1"/>
  <c r="M13" i="22"/>
  <c r="M11"/>
  <c r="AY9" i="23"/>
  <c r="BB9" s="1"/>
  <c r="M55" i="22"/>
  <c r="AY53" i="23"/>
  <c r="BB53" s="1"/>
  <c r="AW43" i="11"/>
  <c r="M44" i="22"/>
  <c r="AY42" i="23"/>
  <c r="BB42" s="1"/>
  <c r="AY40"/>
  <c r="BB40" s="1"/>
  <c r="M42" i="22"/>
  <c r="AW40" i="11"/>
  <c r="AY39" i="23"/>
  <c r="BB39" s="1"/>
  <c r="M41" i="22"/>
  <c r="M39"/>
  <c r="AY37" i="23"/>
  <c r="BB37" s="1"/>
  <c r="AW27" i="11"/>
  <c r="M28" i="22"/>
  <c r="AY26" i="23"/>
  <c r="BB26" s="1"/>
  <c r="AY24"/>
  <c r="BB24" s="1"/>
  <c r="M26" i="22"/>
  <c r="AW24" i="11"/>
  <c r="AY23" i="23"/>
  <c r="BB23" s="1"/>
  <c r="M25" i="22"/>
  <c r="M23"/>
  <c r="AY21" i="23"/>
  <c r="BB21" s="1"/>
  <c r="AW11" i="11"/>
  <c r="M12" i="22"/>
  <c r="AY10" i="23"/>
  <c r="BB10" s="1"/>
  <c r="AY8"/>
  <c r="BB8" s="1"/>
  <c r="M10" i="22"/>
  <c r="AW8" i="11"/>
  <c r="AY7" i="23"/>
  <c r="BB7" s="1"/>
  <c r="M9" i="22"/>
  <c r="AW55" i="11"/>
  <c r="M56" i="22"/>
  <c r="AY54" i="23"/>
  <c r="BB54" s="1"/>
  <c r="AY52"/>
  <c r="BB52" s="1"/>
  <c r="M54" i="22"/>
  <c r="AW52" i="11"/>
  <c r="AY51" i="23"/>
  <c r="BB51" s="1"/>
  <c r="M53" i="22"/>
  <c r="M51"/>
  <c r="AY49" i="23"/>
  <c r="BB49" s="1"/>
  <c r="AW39" i="11"/>
  <c r="AY38" i="23"/>
  <c r="BB38" s="1"/>
  <c r="M40" i="22"/>
  <c r="AY36" i="23"/>
  <c r="BB36" s="1"/>
  <c r="M38" i="22"/>
  <c r="AW36" i="11"/>
  <c r="AY35" i="23"/>
  <c r="BB35" s="1"/>
  <c r="M37" i="22"/>
  <c r="M35"/>
  <c r="AY33" i="23"/>
  <c r="BB33" s="1"/>
  <c r="AW23" i="11"/>
  <c r="M24" i="22"/>
  <c r="AY22" i="23"/>
  <c r="BB22" s="1"/>
  <c r="AY20"/>
  <c r="BB20" s="1"/>
  <c r="M22" i="22"/>
  <c r="AW20" i="11"/>
  <c r="AY19" i="23"/>
  <c r="BB19" s="1"/>
  <c r="M21" i="22"/>
  <c r="M19"/>
  <c r="AY17" i="23"/>
  <c r="BB17" s="1"/>
  <c r="AW7" i="11"/>
  <c r="M8" i="22"/>
  <c r="AY6" i="23"/>
  <c r="BB6" s="1"/>
  <c r="N7" i="22"/>
  <c r="O7" s="1"/>
  <c r="AY5" i="23"/>
  <c r="BB5" s="1"/>
  <c r="M7" i="22"/>
  <c r="N7" i="21"/>
  <c r="O7" s="1"/>
  <c r="AX5" i="23"/>
  <c r="M7" i="21"/>
  <c r="N7" i="20"/>
  <c r="O7" s="1"/>
  <c r="AW5" i="23"/>
  <c r="M7" i="20"/>
  <c r="M7" i="19"/>
  <c r="AV5" i="23"/>
  <c r="N7" i="19"/>
  <c r="O7" s="1"/>
  <c r="N7" i="18"/>
  <c r="O7" s="1"/>
  <c r="AU5" i="23"/>
  <c r="M7" i="18"/>
  <c r="N7" i="17"/>
  <c r="O7" s="1"/>
  <c r="AT5" i="23"/>
  <c r="M7" i="17"/>
  <c r="M7" i="12"/>
  <c r="AS5" i="23"/>
  <c r="E40" i="22"/>
  <c r="O38" i="23"/>
  <c r="R38" s="1"/>
  <c r="D40" i="22"/>
  <c r="E53"/>
  <c r="F53" s="1"/>
  <c r="D53"/>
  <c r="O51" i="23"/>
  <c r="R51" s="1"/>
  <c r="E51" i="22"/>
  <c r="F51" s="1"/>
  <c r="D51"/>
  <c r="O49" i="23"/>
  <c r="R49" s="1"/>
  <c r="O46"/>
  <c r="R46" s="1"/>
  <c r="D48" i="22"/>
  <c r="O54" i="23"/>
  <c r="R54" s="1"/>
  <c r="D56" i="22"/>
  <c r="E55"/>
  <c r="F55" s="1"/>
  <c r="D55"/>
  <c r="O53" i="23"/>
  <c r="R53" s="1"/>
  <c r="E43" i="22"/>
  <c r="D43"/>
  <c r="V43" s="1"/>
  <c r="W43" s="1"/>
  <c r="O41" i="23"/>
  <c r="R41" s="1"/>
  <c r="E37" i="22"/>
  <c r="D37"/>
  <c r="O35" i="23"/>
  <c r="R35" s="1"/>
  <c r="D54" i="22"/>
  <c r="O52" i="23"/>
  <c r="R52" s="1"/>
  <c r="O50"/>
  <c r="R50" s="1"/>
  <c r="D52" i="22"/>
  <c r="E49"/>
  <c r="F49" s="1"/>
  <c r="D49"/>
  <c r="O47" i="23"/>
  <c r="R47" s="1"/>
  <c r="E47" i="22"/>
  <c r="F47" s="1"/>
  <c r="D47"/>
  <c r="O45" i="23"/>
  <c r="R45" s="1"/>
  <c r="E45" i="22"/>
  <c r="D45"/>
  <c r="V45" s="1"/>
  <c r="W45" s="1"/>
  <c r="O43" i="23"/>
  <c r="R43" s="1"/>
  <c r="E48" i="22"/>
  <c r="F48" s="1"/>
  <c r="BC39" i="10"/>
  <c r="E56" i="22"/>
  <c r="F56" s="1"/>
  <c r="BC43" i="10"/>
  <c r="E41" i="22"/>
  <c r="D41"/>
  <c r="O39" i="23"/>
  <c r="R39" s="1"/>
  <c r="E39" i="22"/>
  <c r="D39"/>
  <c r="O37" i="23"/>
  <c r="R37" s="1"/>
  <c r="E38" i="22"/>
  <c r="D38"/>
  <c r="O36" i="23"/>
  <c r="R36" s="1"/>
  <c r="D50" i="22"/>
  <c r="O48" i="23"/>
  <c r="R48" s="1"/>
  <c r="D46" i="22"/>
  <c r="O44" i="23"/>
  <c r="R44" s="1"/>
  <c r="O42"/>
  <c r="R42" s="1"/>
  <c r="D44" i="22"/>
  <c r="D42"/>
  <c r="O40" i="23"/>
  <c r="R40" s="1"/>
  <c r="D41" i="21"/>
  <c r="N39" i="23"/>
  <c r="E56" i="21"/>
  <c r="F56" s="1"/>
  <c r="N54" i="23"/>
  <c r="D56" i="21"/>
  <c r="E52"/>
  <c r="N50" i="23"/>
  <c r="D52" i="21"/>
  <c r="E50"/>
  <c r="N48" i="23"/>
  <c r="D50" i="21"/>
  <c r="E46"/>
  <c r="N44" i="23"/>
  <c r="D46" i="21"/>
  <c r="D43"/>
  <c r="N41" i="23"/>
  <c r="D37" i="21"/>
  <c r="N35" i="23"/>
  <c r="E54" i="21"/>
  <c r="N52" i="23"/>
  <c r="D54" i="21"/>
  <c r="D51"/>
  <c r="N49" i="23"/>
  <c r="E48" i="21"/>
  <c r="N46" i="23"/>
  <c r="D48" i="21"/>
  <c r="D39"/>
  <c r="N37" i="23"/>
  <c r="N36"/>
  <c r="D38" i="21"/>
  <c r="D53"/>
  <c r="N51" i="23"/>
  <c r="D49" i="21"/>
  <c r="N47" i="23"/>
  <c r="D47" i="21"/>
  <c r="N45" i="23"/>
  <c r="D45" i="21"/>
  <c r="N43" i="23"/>
  <c r="E42" i="21"/>
  <c r="N40" i="23"/>
  <c r="D42" i="21"/>
  <c r="E41"/>
  <c r="E43"/>
  <c r="E37"/>
  <c r="E51"/>
  <c r="N38" i="23"/>
  <c r="D40" i="21"/>
  <c r="D55"/>
  <c r="N53" i="23"/>
  <c r="E44" i="21"/>
  <c r="N42" i="23"/>
  <c r="D44" i="21"/>
  <c r="V44" s="1"/>
  <c r="W44" s="1"/>
  <c r="BC40" i="10"/>
  <c r="BC51"/>
  <c r="BC36"/>
  <c r="D37" i="20"/>
  <c r="M35" i="23"/>
  <c r="BC54" i="10"/>
  <c r="M53" i="23"/>
  <c r="D55" i="20"/>
  <c r="V55" s="1"/>
  <c r="D54"/>
  <c r="M52" i="23"/>
  <c r="BC50" i="10"/>
  <c r="M49" i="23"/>
  <c r="D51" i="20"/>
  <c r="M46" i="23"/>
  <c r="D48" i="20"/>
  <c r="E39"/>
  <c r="M37" i="23"/>
  <c r="D39" i="20"/>
  <c r="BC37" i="10"/>
  <c r="D38" i="20"/>
  <c r="M36" i="23"/>
  <c r="Q36" s="1"/>
  <c r="M54"/>
  <c r="D56" i="20"/>
  <c r="BC52" i="10"/>
  <c r="D53" i="20"/>
  <c r="V53" s="1"/>
  <c r="M51" i="23"/>
  <c r="D50" i="20"/>
  <c r="M48" i="23"/>
  <c r="BC46" i="10"/>
  <c r="M45" i="23"/>
  <c r="D47" i="20"/>
  <c r="D46"/>
  <c r="M44" i="23"/>
  <c r="Q44" s="1"/>
  <c r="BC42" i="10"/>
  <c r="M41" i="23"/>
  <c r="D43" i="20"/>
  <c r="D42"/>
  <c r="M40" i="23"/>
  <c r="E40" i="20"/>
  <c r="M38" i="23"/>
  <c r="D40" i="20"/>
  <c r="M50" i="23"/>
  <c r="D52" i="20"/>
  <c r="BC53" i="10"/>
  <c r="E54" i="20"/>
  <c r="F54" s="1"/>
  <c r="BC47" i="10"/>
  <c r="E48" i="20"/>
  <c r="F48" s="1"/>
  <c r="BC55" i="10"/>
  <c r="E56" i="20"/>
  <c r="F56" s="1"/>
  <c r="BC49" i="10"/>
  <c r="E50" i="20"/>
  <c r="F50" s="1"/>
  <c r="BC45" i="10"/>
  <c r="E46" i="20"/>
  <c r="F46" s="1"/>
  <c r="BC41" i="10"/>
  <c r="E42" i="20"/>
  <c r="F42" s="1"/>
  <c r="E41"/>
  <c r="F41" s="1"/>
  <c r="D41"/>
  <c r="M39" i="23"/>
  <c r="Q39" s="1"/>
  <c r="BC48" i="10"/>
  <c r="D49" i="20"/>
  <c r="M47" i="23"/>
  <c r="BC44" i="10"/>
  <c r="D45" i="20"/>
  <c r="M43" i="23"/>
  <c r="M42"/>
  <c r="D44" i="20"/>
  <c r="L39" i="23"/>
  <c r="D41" i="19"/>
  <c r="L37" i="23"/>
  <c r="D39" i="19"/>
  <c r="L49" i="23"/>
  <c r="D51" i="19"/>
  <c r="E46"/>
  <c r="L44" i="23"/>
  <c r="D46" i="19"/>
  <c r="E42"/>
  <c r="L40" i="23"/>
  <c r="D42" i="19"/>
  <c r="L53" i="23"/>
  <c r="D55" i="19"/>
  <c r="E50"/>
  <c r="L48" i="23"/>
  <c r="D50" i="19"/>
  <c r="L43" i="23"/>
  <c r="D45" i="19"/>
  <c r="E41"/>
  <c r="E39"/>
  <c r="E51"/>
  <c r="L38" i="23"/>
  <c r="D40" i="19"/>
  <c r="L35" i="23"/>
  <c r="D37" i="19"/>
  <c r="E54"/>
  <c r="L52" i="23"/>
  <c r="D54" i="19"/>
  <c r="L51" i="23"/>
  <c r="D53" i="19"/>
  <c r="L47" i="23"/>
  <c r="D49" i="19"/>
  <c r="V49" s="1"/>
  <c r="W49" s="1"/>
  <c r="Y49" s="1"/>
  <c r="Z49" s="1"/>
  <c r="E44"/>
  <c r="L42" i="23"/>
  <c r="D44" i="19"/>
  <c r="L36" i="23"/>
  <c r="D38" i="19"/>
  <c r="E56"/>
  <c r="F56" s="1"/>
  <c r="L54" i="23"/>
  <c r="D56" i="19"/>
  <c r="E52"/>
  <c r="L50" i="23"/>
  <c r="D52" i="19"/>
  <c r="E48"/>
  <c r="L46" i="23"/>
  <c r="D48" i="19"/>
  <c r="L45" i="23"/>
  <c r="D47" i="19"/>
  <c r="L41" i="23"/>
  <c r="D43" i="19"/>
  <c r="E40"/>
  <c r="E37"/>
  <c r="E53"/>
  <c r="E49"/>
  <c r="E51" i="18"/>
  <c r="D51"/>
  <c r="E45"/>
  <c r="D45"/>
  <c r="E41"/>
  <c r="D41"/>
  <c r="E39"/>
  <c r="D39"/>
  <c r="E55"/>
  <c r="D55"/>
  <c r="E43"/>
  <c r="D43"/>
  <c r="E50"/>
  <c r="E44"/>
  <c r="E40"/>
  <c r="D40"/>
  <c r="E37"/>
  <c r="D37"/>
  <c r="E38"/>
  <c r="D38"/>
  <c r="E53"/>
  <c r="D53"/>
  <c r="E47"/>
  <c r="D47"/>
  <c r="E56"/>
  <c r="F56" s="1"/>
  <c r="AA37" i="10"/>
  <c r="AA44"/>
  <c r="D41" i="17"/>
  <c r="J39" i="23"/>
  <c r="J38"/>
  <c r="D40" i="17"/>
  <c r="D39"/>
  <c r="J37" i="23"/>
  <c r="D37" i="17"/>
  <c r="J35" i="23"/>
  <c r="J54"/>
  <c r="D56" i="17"/>
  <c r="D55"/>
  <c r="J53" i="23"/>
  <c r="J52"/>
  <c r="D54" i="17"/>
  <c r="D53"/>
  <c r="J51" i="23"/>
  <c r="J50"/>
  <c r="D52" i="17"/>
  <c r="D47"/>
  <c r="J45" i="23"/>
  <c r="J44"/>
  <c r="D46" i="17"/>
  <c r="J36" i="23"/>
  <c r="D38" i="17"/>
  <c r="D51"/>
  <c r="V51" s="1"/>
  <c r="W51" s="1"/>
  <c r="J49" i="23"/>
  <c r="AA49" i="10"/>
  <c r="J48" i="23"/>
  <c r="D50" i="17"/>
  <c r="V50" s="1"/>
  <c r="W50" s="1"/>
  <c r="D49"/>
  <c r="J47" i="23"/>
  <c r="AA47" i="10"/>
  <c r="J46" i="23"/>
  <c r="D48" i="17"/>
  <c r="D45"/>
  <c r="J43" i="23"/>
  <c r="J42"/>
  <c r="D44" i="17"/>
  <c r="D43"/>
  <c r="J41" i="23"/>
  <c r="J40"/>
  <c r="D42" i="17"/>
  <c r="AA40" i="10"/>
  <c r="E41" i="17"/>
  <c r="AA39" i="10"/>
  <c r="E40" i="17"/>
  <c r="AA38" i="10"/>
  <c r="E39" i="17"/>
  <c r="E37"/>
  <c r="E55"/>
  <c r="E53"/>
  <c r="AA46" i="10"/>
  <c r="E47" i="17"/>
  <c r="E38"/>
  <c r="AA36" i="10"/>
  <c r="E51" i="17"/>
  <c r="E49"/>
  <c r="E45"/>
  <c r="E43"/>
  <c r="I50" i="23"/>
  <c r="D52" i="12"/>
  <c r="E51"/>
  <c r="I49" i="23"/>
  <c r="D51" i="12"/>
  <c r="E49"/>
  <c r="I47" i="23"/>
  <c r="D49" i="12"/>
  <c r="D42"/>
  <c r="I40" i="23"/>
  <c r="E41" i="12"/>
  <c r="I39" i="23"/>
  <c r="D41" i="12"/>
  <c r="E40"/>
  <c r="I38" i="23"/>
  <c r="D40" i="12"/>
  <c r="E39"/>
  <c r="I37" i="23"/>
  <c r="D39" i="12"/>
  <c r="D54"/>
  <c r="I52" i="23"/>
  <c r="E53" i="12"/>
  <c r="I51" i="23"/>
  <c r="D53" i="12"/>
  <c r="I42" i="23"/>
  <c r="D44" i="12"/>
  <c r="E43"/>
  <c r="I41" i="23"/>
  <c r="D43" i="12"/>
  <c r="AA55" i="10"/>
  <c r="AA45"/>
  <c r="E52" i="12"/>
  <c r="E42"/>
  <c r="E38"/>
  <c r="D38"/>
  <c r="I36" i="23"/>
  <c r="I54"/>
  <c r="D56" i="12"/>
  <c r="E55"/>
  <c r="I53" i="23"/>
  <c r="D55" i="12"/>
  <c r="D46"/>
  <c r="I44" i="23"/>
  <c r="E45" i="12"/>
  <c r="I43" i="23"/>
  <c r="D45" i="12"/>
  <c r="E37"/>
  <c r="I35" i="23"/>
  <c r="D37" i="12"/>
  <c r="D50"/>
  <c r="I48" i="23"/>
  <c r="I46"/>
  <c r="D48" i="12"/>
  <c r="E47"/>
  <c r="I45" i="23"/>
  <c r="D47" i="12"/>
  <c r="AA51" i="10"/>
  <c r="AA50"/>
  <c r="AA41"/>
  <c r="E56" i="12"/>
  <c r="AA53" i="10"/>
  <c r="AA52"/>
  <c r="AA48"/>
  <c r="E46" i="12"/>
  <c r="AA43" i="10"/>
  <c r="AA42"/>
  <c r="K55" i="12"/>
  <c r="L55" s="1"/>
  <c r="AG53" i="23"/>
  <c r="J55" i="12"/>
  <c r="K50"/>
  <c r="L50" s="1"/>
  <c r="J50"/>
  <c r="AG48" i="23"/>
  <c r="K49" i="12"/>
  <c r="L49" s="1"/>
  <c r="AG47" i="23"/>
  <c r="J49" i="12"/>
  <c r="K48"/>
  <c r="L48" s="1"/>
  <c r="J48"/>
  <c r="AG46" i="23"/>
  <c r="K39" i="12"/>
  <c r="L39" s="1"/>
  <c r="AG37" i="23"/>
  <c r="J39" i="12"/>
  <c r="K54"/>
  <c r="L54" s="1"/>
  <c r="J54"/>
  <c r="AG52" i="23"/>
  <c r="K53" i="12"/>
  <c r="L53" s="1"/>
  <c r="AG51" i="23"/>
  <c r="J53" i="12"/>
  <c r="K52"/>
  <c r="L52" s="1"/>
  <c r="J52"/>
  <c r="AG50" i="23"/>
  <c r="K43" i="12"/>
  <c r="L43" s="1"/>
  <c r="AG41" i="23"/>
  <c r="J43" i="12"/>
  <c r="K38"/>
  <c r="L38" s="1"/>
  <c r="J38"/>
  <c r="AG36" i="23"/>
  <c r="K37" i="12"/>
  <c r="L37" s="1"/>
  <c r="AG35" i="23"/>
  <c r="J37" i="12"/>
  <c r="K56"/>
  <c r="L56" s="1"/>
  <c r="J56"/>
  <c r="AG54" i="23"/>
  <c r="K47" i="12"/>
  <c r="L47" s="1"/>
  <c r="AG45" i="23"/>
  <c r="J47" i="12"/>
  <c r="K42"/>
  <c r="L42" s="1"/>
  <c r="J42"/>
  <c r="AG40" i="23"/>
  <c r="K41" i="12"/>
  <c r="L41" s="1"/>
  <c r="AG39" i="23"/>
  <c r="J41" i="12"/>
  <c r="K40"/>
  <c r="L40" s="1"/>
  <c r="J40"/>
  <c r="AG38" i="23"/>
  <c r="K51" i="12"/>
  <c r="L51" s="1"/>
  <c r="AG49" i="23"/>
  <c r="J51" i="12"/>
  <c r="K46"/>
  <c r="L46" s="1"/>
  <c r="J46"/>
  <c r="AG44" i="23"/>
  <c r="K45" i="12"/>
  <c r="L45" s="1"/>
  <c r="AG43" i="23"/>
  <c r="J45" i="12"/>
  <c r="K44"/>
  <c r="L44" s="1"/>
  <c r="J44"/>
  <c r="AG42" i="23"/>
  <c r="J54" i="22"/>
  <c r="AM52" i="23"/>
  <c r="AP52" s="1"/>
  <c r="AM51"/>
  <c r="AP51" s="1"/>
  <c r="J53" i="22"/>
  <c r="J46"/>
  <c r="AM44" i="23"/>
  <c r="AP44" s="1"/>
  <c r="AM43"/>
  <c r="AP43" s="1"/>
  <c r="J45" i="22"/>
  <c r="J42"/>
  <c r="AM40" i="23"/>
  <c r="AP40" s="1"/>
  <c r="AM39"/>
  <c r="AP39" s="1"/>
  <c r="J41" i="22"/>
  <c r="J38"/>
  <c r="AM36" i="23"/>
  <c r="AP36" s="1"/>
  <c r="AM35"/>
  <c r="AP35" s="1"/>
  <c r="J37" i="22"/>
  <c r="AM32" i="23"/>
  <c r="AP32" s="1"/>
  <c r="J34" i="22"/>
  <c r="J33"/>
  <c r="AM31" i="23"/>
  <c r="AP31" s="1"/>
  <c r="AM28"/>
  <c r="AP28" s="1"/>
  <c r="J30" i="22"/>
  <c r="J29"/>
  <c r="AM27" i="23"/>
  <c r="AP27" s="1"/>
  <c r="AM24"/>
  <c r="AP24" s="1"/>
  <c r="J26" i="22"/>
  <c r="J25"/>
  <c r="AM23" i="23"/>
  <c r="AP23" s="1"/>
  <c r="AM20"/>
  <c r="AP20" s="1"/>
  <c r="J22" i="22"/>
  <c r="J21"/>
  <c r="AM19" i="23"/>
  <c r="AP19" s="1"/>
  <c r="J15" i="22"/>
  <c r="AM13" i="23"/>
  <c r="AP13" s="1"/>
  <c r="J12" i="22"/>
  <c r="AM10" i="23"/>
  <c r="AP10" s="1"/>
  <c r="J8" i="22"/>
  <c r="AM6" i="23"/>
  <c r="AP6" s="1"/>
  <c r="J19" i="22"/>
  <c r="AM17" i="23"/>
  <c r="AP17" s="1"/>
  <c r="J16" i="22"/>
  <c r="AM14" i="23"/>
  <c r="AP14" s="1"/>
  <c r="AM8"/>
  <c r="AP8" s="1"/>
  <c r="J10" i="22"/>
  <c r="J9"/>
  <c r="AM7" i="23"/>
  <c r="AP7" s="1"/>
  <c r="K54" i="22"/>
  <c r="L54" s="1"/>
  <c r="K53"/>
  <c r="L53" s="1"/>
  <c r="K46"/>
  <c r="L46" s="1"/>
  <c r="K45"/>
  <c r="L45" s="1"/>
  <c r="K42"/>
  <c r="L42" s="1"/>
  <c r="K41"/>
  <c r="L41" s="1"/>
  <c r="K38"/>
  <c r="L38" s="1"/>
  <c r="K37"/>
  <c r="L37" s="1"/>
  <c r="K34"/>
  <c r="L34" s="1"/>
  <c r="K33"/>
  <c r="L33" s="1"/>
  <c r="K30"/>
  <c r="L30" s="1"/>
  <c r="K29"/>
  <c r="L29" s="1"/>
  <c r="K26"/>
  <c r="L26" s="1"/>
  <c r="K25"/>
  <c r="L25" s="1"/>
  <c r="K22"/>
  <c r="L22" s="1"/>
  <c r="K21"/>
  <c r="L21" s="1"/>
  <c r="AZ17" i="9"/>
  <c r="K15" i="22"/>
  <c r="L15" s="1"/>
  <c r="K12"/>
  <c r="L12" s="1"/>
  <c r="K8"/>
  <c r="L8" s="1"/>
  <c r="J50"/>
  <c r="AM48" i="23"/>
  <c r="AP48" s="1"/>
  <c r="AM47"/>
  <c r="AP47" s="1"/>
  <c r="J49" i="22"/>
  <c r="AM53" i="23"/>
  <c r="AP53" s="1"/>
  <c r="J55" i="22"/>
  <c r="AM49" i="23"/>
  <c r="AP49" s="1"/>
  <c r="J51" i="22"/>
  <c r="AM45" i="23"/>
  <c r="AP45" s="1"/>
  <c r="J47" i="22"/>
  <c r="AM41" i="23"/>
  <c r="AP41" s="1"/>
  <c r="J43" i="22"/>
  <c r="AM37" i="23"/>
  <c r="AP37" s="1"/>
  <c r="J39" i="22"/>
  <c r="J35"/>
  <c r="AM33" i="23"/>
  <c r="AP33" s="1"/>
  <c r="J31" i="22"/>
  <c r="AM29" i="23"/>
  <c r="AP29" s="1"/>
  <c r="J27" i="22"/>
  <c r="AM25" i="23"/>
  <c r="AP25" s="1"/>
  <c r="J23" i="22"/>
  <c r="AM21" i="23"/>
  <c r="AP21" s="1"/>
  <c r="J20" i="22"/>
  <c r="AM18" i="23"/>
  <c r="AP18" s="1"/>
  <c r="AM12"/>
  <c r="AP12" s="1"/>
  <c r="J14" i="22"/>
  <c r="J13"/>
  <c r="AM11" i="23"/>
  <c r="AP11" s="1"/>
  <c r="J56" i="22"/>
  <c r="AM54" i="23"/>
  <c r="AP54" s="1"/>
  <c r="J52" i="22"/>
  <c r="AM50" i="23"/>
  <c r="AP50" s="1"/>
  <c r="J48" i="22"/>
  <c r="AM46" i="23"/>
  <c r="AP46" s="1"/>
  <c r="J44" i="22"/>
  <c r="AM42" i="23"/>
  <c r="AP42" s="1"/>
  <c r="J40" i="22"/>
  <c r="AM38" i="23"/>
  <c r="AP38" s="1"/>
  <c r="J36" i="22"/>
  <c r="AM34" i="23"/>
  <c r="AP34" s="1"/>
  <c r="J32" i="22"/>
  <c r="AM30" i="23"/>
  <c r="AP30" s="1"/>
  <c r="J28" i="22"/>
  <c r="AM26" i="23"/>
  <c r="AP26" s="1"/>
  <c r="J24" i="22"/>
  <c r="AM22" i="23"/>
  <c r="AP22" s="1"/>
  <c r="AM16"/>
  <c r="AP16" s="1"/>
  <c r="J18" i="22"/>
  <c r="J17"/>
  <c r="AM15" i="23"/>
  <c r="AP15" s="1"/>
  <c r="J11" i="22"/>
  <c r="AM9" i="23"/>
  <c r="AP9" s="1"/>
  <c r="AZ53" i="9"/>
  <c r="AZ49"/>
  <c r="AZ45"/>
  <c r="AZ41"/>
  <c r="AZ37"/>
  <c r="AZ33"/>
  <c r="AZ29"/>
  <c r="AZ25"/>
  <c r="AZ21"/>
  <c r="AZ14"/>
  <c r="AZ11"/>
  <c r="K55" i="22"/>
  <c r="L55" s="1"/>
  <c r="K51"/>
  <c r="L51" s="1"/>
  <c r="K47"/>
  <c r="L47" s="1"/>
  <c r="K43"/>
  <c r="L43" s="1"/>
  <c r="K39"/>
  <c r="L39" s="1"/>
  <c r="K35"/>
  <c r="L35" s="1"/>
  <c r="K31"/>
  <c r="L31" s="1"/>
  <c r="K27"/>
  <c r="L27" s="1"/>
  <c r="K23"/>
  <c r="L23" s="1"/>
  <c r="K20"/>
  <c r="L20" s="1"/>
  <c r="AZ18" i="9"/>
  <c r="AZ15"/>
  <c r="K14" i="22"/>
  <c r="L14" s="1"/>
  <c r="K13"/>
  <c r="L13" s="1"/>
  <c r="AZ9" i="9"/>
  <c r="J53" i="21"/>
  <c r="AL51" i="23"/>
  <c r="AL43"/>
  <c r="J45" i="21"/>
  <c r="AL35" i="23"/>
  <c r="J37" i="21"/>
  <c r="AL27" i="23"/>
  <c r="J29" i="21"/>
  <c r="AL19" i="23"/>
  <c r="J21" i="21"/>
  <c r="AL52" i="23"/>
  <c r="J54" i="21"/>
  <c r="J52"/>
  <c r="AL50" i="23"/>
  <c r="AL44"/>
  <c r="J46" i="21"/>
  <c r="J44"/>
  <c r="AL42" i="23"/>
  <c r="AL38"/>
  <c r="J40" i="21"/>
  <c r="AL34" i="23"/>
  <c r="J36" i="21"/>
  <c r="AL28" i="23"/>
  <c r="J30" i="21"/>
  <c r="AL24" i="23"/>
  <c r="J26" i="21"/>
  <c r="AL22" i="23"/>
  <c r="J24" i="21"/>
  <c r="AL18" i="23"/>
  <c r="J20" i="21"/>
  <c r="AL12" i="23"/>
  <c r="J14" i="21"/>
  <c r="AL8" i="23"/>
  <c r="J10" i="21"/>
  <c r="AZ55" i="9"/>
  <c r="AZ47"/>
  <c r="K37" i="21"/>
  <c r="L37" s="1"/>
  <c r="AZ31" i="9"/>
  <c r="AZ27"/>
  <c r="K21" i="21"/>
  <c r="L21" s="1"/>
  <c r="AZ7" i="9"/>
  <c r="K54" i="21"/>
  <c r="AZ52" i="9"/>
  <c r="K52" i="21"/>
  <c r="AZ48" i="9"/>
  <c r="K46" i="21"/>
  <c r="AZ44" i="9"/>
  <c r="K44" i="21"/>
  <c r="AZ40" i="9"/>
  <c r="K40" i="21"/>
  <c r="L40" s="1"/>
  <c r="AZ36" i="9"/>
  <c r="K36" i="21"/>
  <c r="L36" s="1"/>
  <c r="AZ32" i="9"/>
  <c r="K30" i="21"/>
  <c r="L30" s="1"/>
  <c r="AZ28" i="9"/>
  <c r="K26" i="21"/>
  <c r="L26" s="1"/>
  <c r="AZ24" i="9"/>
  <c r="K24" i="21"/>
  <c r="L24" s="1"/>
  <c r="AZ20" i="9"/>
  <c r="K20" i="21"/>
  <c r="L20" s="1"/>
  <c r="AZ16" i="9"/>
  <c r="K14" i="21"/>
  <c r="L14" s="1"/>
  <c r="AZ12" i="9"/>
  <c r="K10" i="21"/>
  <c r="L10" s="1"/>
  <c r="AH22" s="1"/>
  <c r="AZ8" i="9"/>
  <c r="J49" i="21"/>
  <c r="AL47" i="23"/>
  <c r="J41" i="21"/>
  <c r="AL39" i="23"/>
  <c r="AL31"/>
  <c r="J33" i="21"/>
  <c r="AL23" i="23"/>
  <c r="J25" i="21"/>
  <c r="AL15" i="23"/>
  <c r="J17" i="21"/>
  <c r="AL11" i="23"/>
  <c r="J13" i="21"/>
  <c r="AL7" i="23"/>
  <c r="J9" i="21"/>
  <c r="J56"/>
  <c r="AL54" i="23"/>
  <c r="AL48"/>
  <c r="J50" i="21"/>
  <c r="AL46" i="23"/>
  <c r="J48" i="21"/>
  <c r="AL40" i="23"/>
  <c r="J42" i="21"/>
  <c r="AL36" i="23"/>
  <c r="J38" i="21"/>
  <c r="AL32" i="23"/>
  <c r="J34" i="21"/>
  <c r="AL30" i="23"/>
  <c r="J32" i="21"/>
  <c r="AL26" i="23"/>
  <c r="J28" i="21"/>
  <c r="AL20" i="23"/>
  <c r="J22" i="21"/>
  <c r="AL16" i="23"/>
  <c r="J18" i="21"/>
  <c r="AL14" i="23"/>
  <c r="J16" i="21"/>
  <c r="AL10" i="23"/>
  <c r="J12" i="21"/>
  <c r="AL6" i="23"/>
  <c r="J8" i="21"/>
  <c r="AL53" i="23"/>
  <c r="J55" i="21"/>
  <c r="AL49" i="23"/>
  <c r="J51" i="21"/>
  <c r="AL45" i="23"/>
  <c r="J47" i="21"/>
  <c r="AL41" i="23"/>
  <c r="J43" i="21"/>
  <c r="AL37" i="23"/>
  <c r="J39" i="21"/>
  <c r="AL33" i="23"/>
  <c r="J35" i="21"/>
  <c r="AL29" i="23"/>
  <c r="J31" i="21"/>
  <c r="AL25" i="23"/>
  <c r="J27" i="21"/>
  <c r="AL21" i="23"/>
  <c r="J23" i="21"/>
  <c r="AL17" i="23"/>
  <c r="J19" i="21"/>
  <c r="AL13" i="23"/>
  <c r="J15" i="21"/>
  <c r="AL9" i="23"/>
  <c r="J11" i="21"/>
  <c r="K53"/>
  <c r="AZ51" i="9"/>
  <c r="K45" i="21"/>
  <c r="AZ43" i="9"/>
  <c r="AZ39"/>
  <c r="AZ35"/>
  <c r="K29" i="21"/>
  <c r="L29" s="1"/>
  <c r="K25"/>
  <c r="L25" s="1"/>
  <c r="AZ23" i="9"/>
  <c r="K17" i="21"/>
  <c r="L17" s="1"/>
  <c r="K13"/>
  <c r="L13" s="1"/>
  <c r="AK54" i="23"/>
  <c r="AO54" s="1"/>
  <c r="J56" i="20"/>
  <c r="J52"/>
  <c r="AK50" i="23"/>
  <c r="J48" i="20"/>
  <c r="AK46" i="23"/>
  <c r="J44" i="20"/>
  <c r="AK42" i="23"/>
  <c r="J40" i="20"/>
  <c r="AK38" i="23"/>
  <c r="J36" i="20"/>
  <c r="AK34" i="23"/>
  <c r="J32" i="20"/>
  <c r="AK30" i="23"/>
  <c r="J28" i="20"/>
  <c r="AK26" i="23"/>
  <c r="J24" i="20"/>
  <c r="AK22" i="23"/>
  <c r="J20" i="20"/>
  <c r="AK18" i="23"/>
  <c r="J16" i="20"/>
  <c r="AK14" i="23"/>
  <c r="J12" i="20"/>
  <c r="AK10" i="23"/>
  <c r="J8" i="20"/>
  <c r="AK6" i="23"/>
  <c r="AK53"/>
  <c r="J55" i="20"/>
  <c r="AK49" i="23"/>
  <c r="J51" i="20"/>
  <c r="AK45" i="23"/>
  <c r="J47" i="20"/>
  <c r="AK41" i="23"/>
  <c r="J43" i="20"/>
  <c r="AK37" i="23"/>
  <c r="J39" i="20"/>
  <c r="AK33" i="23"/>
  <c r="J35" i="20"/>
  <c r="AK29" i="23"/>
  <c r="J31" i="20"/>
  <c r="AK25" i="23"/>
  <c r="J27" i="20"/>
  <c r="AK21" i="23"/>
  <c r="J23" i="20"/>
  <c r="AK17" i="23"/>
  <c r="J19" i="20"/>
  <c r="AK13" i="23"/>
  <c r="J15" i="20"/>
  <c r="AK9" i="23"/>
  <c r="J11" i="20"/>
  <c r="K56"/>
  <c r="L56" s="1"/>
  <c r="K52"/>
  <c r="L52" s="1"/>
  <c r="K48"/>
  <c r="L48" s="1"/>
  <c r="K44"/>
  <c r="K40"/>
  <c r="L40" s="1"/>
  <c r="K36"/>
  <c r="L36" s="1"/>
  <c r="K32"/>
  <c r="L32" s="1"/>
  <c r="K28"/>
  <c r="L28" s="1"/>
  <c r="K24"/>
  <c r="L24" s="1"/>
  <c r="K20"/>
  <c r="L20" s="1"/>
  <c r="K16"/>
  <c r="L16" s="1"/>
  <c r="K12"/>
  <c r="L12" s="1"/>
  <c r="K8"/>
  <c r="L8" s="1"/>
  <c r="J54"/>
  <c r="AK52" i="23"/>
  <c r="J50" i="20"/>
  <c r="AK48" i="23"/>
  <c r="J46" i="20"/>
  <c r="AK44" i="23"/>
  <c r="J42" i="20"/>
  <c r="AK40" i="23"/>
  <c r="J38" i="20"/>
  <c r="AK36" i="23"/>
  <c r="AK32"/>
  <c r="AO32" s="1"/>
  <c r="J34" i="20"/>
  <c r="AK28" i="23"/>
  <c r="J30" i="20"/>
  <c r="AK24" i="23"/>
  <c r="J26" i="20"/>
  <c r="AK20" i="23"/>
  <c r="AO20" s="1"/>
  <c r="J22" i="20"/>
  <c r="AK16" i="23"/>
  <c r="AO16" s="1"/>
  <c r="J18" i="20"/>
  <c r="AK12" i="23"/>
  <c r="J14" i="20"/>
  <c r="AK8" i="23"/>
  <c r="J10" i="20"/>
  <c r="AK51" i="23"/>
  <c r="J53" i="20"/>
  <c r="AK47" i="23"/>
  <c r="J49" i="20"/>
  <c r="AK43" i="23"/>
  <c r="J45" i="20"/>
  <c r="AK39" i="23"/>
  <c r="J41" i="20"/>
  <c r="AK35" i="23"/>
  <c r="J37" i="20"/>
  <c r="J33"/>
  <c r="AK31" i="23"/>
  <c r="J29" i="20"/>
  <c r="AK27" i="23"/>
  <c r="J25" i="20"/>
  <c r="AK23" i="23"/>
  <c r="J21" i="20"/>
  <c r="AK19" i="23"/>
  <c r="J17" i="20"/>
  <c r="AK15" i="23"/>
  <c r="J13" i="20"/>
  <c r="AK11" i="23"/>
  <c r="J9" i="20"/>
  <c r="AK7" i="23"/>
  <c r="K54" i="20"/>
  <c r="L54" s="1"/>
  <c r="K50"/>
  <c r="L50" s="1"/>
  <c r="K46"/>
  <c r="L46" s="1"/>
  <c r="K42"/>
  <c r="K38"/>
  <c r="L38" s="1"/>
  <c r="K34"/>
  <c r="L34" s="1"/>
  <c r="K30"/>
  <c r="L30" s="1"/>
  <c r="K26"/>
  <c r="L26" s="1"/>
  <c r="K22"/>
  <c r="L22" s="1"/>
  <c r="K18"/>
  <c r="L18" s="1"/>
  <c r="K14"/>
  <c r="L14" s="1"/>
  <c r="K10"/>
  <c r="L10" s="1"/>
  <c r="K52" i="19"/>
  <c r="AJ50" i="23"/>
  <c r="J52" i="19"/>
  <c r="K48"/>
  <c r="AJ46" i="23"/>
  <c r="J48" i="19"/>
  <c r="K36"/>
  <c r="L36" s="1"/>
  <c r="AJ34" i="23"/>
  <c r="J36" i="19"/>
  <c r="K32"/>
  <c r="L32" s="1"/>
  <c r="AJ30" i="23"/>
  <c r="J32" i="19"/>
  <c r="K20"/>
  <c r="L20" s="1"/>
  <c r="AJ18" i="23"/>
  <c r="J20" i="19"/>
  <c r="K16"/>
  <c r="L16" s="1"/>
  <c r="AJ14" i="23"/>
  <c r="J16" i="19"/>
  <c r="K8"/>
  <c r="L8" s="1"/>
  <c r="AJ6" i="23"/>
  <c r="J8" i="19"/>
  <c r="K51"/>
  <c r="AJ49" i="23"/>
  <c r="J51" i="19"/>
  <c r="K43"/>
  <c r="L43" s="1"/>
  <c r="AJ41" i="23"/>
  <c r="J43" i="19"/>
  <c r="K39"/>
  <c r="L39" s="1"/>
  <c r="AJ37" i="23"/>
  <c r="J39" i="19"/>
  <c r="K27"/>
  <c r="L27" s="1"/>
  <c r="AJ25" i="23"/>
  <c r="J27" i="19"/>
  <c r="K11"/>
  <c r="L11" s="1"/>
  <c r="AJ9" i="23"/>
  <c r="J11" i="19"/>
  <c r="K54"/>
  <c r="J54"/>
  <c r="AJ52" i="23"/>
  <c r="K50" i="19"/>
  <c r="J50"/>
  <c r="AJ48" i="23"/>
  <c r="K46" i="19"/>
  <c r="J46"/>
  <c r="AJ44" i="23"/>
  <c r="K42" i="19"/>
  <c r="L42" s="1"/>
  <c r="J42"/>
  <c r="AJ40" i="23"/>
  <c r="K38" i="19"/>
  <c r="L38" s="1"/>
  <c r="J38"/>
  <c r="AJ36" i="23"/>
  <c r="K34" i="19"/>
  <c r="L34" s="1"/>
  <c r="AJ32" i="23"/>
  <c r="J34" i="19"/>
  <c r="K30"/>
  <c r="L30" s="1"/>
  <c r="AJ28" i="23"/>
  <c r="J30" i="19"/>
  <c r="K26"/>
  <c r="L26" s="1"/>
  <c r="AJ24" i="23"/>
  <c r="J26" i="19"/>
  <c r="K22"/>
  <c r="L22" s="1"/>
  <c r="AJ20" i="23"/>
  <c r="J22" i="19"/>
  <c r="K18"/>
  <c r="L18" s="1"/>
  <c r="AJ16" i="23"/>
  <c r="J18" i="19"/>
  <c r="K14"/>
  <c r="L14" s="1"/>
  <c r="AJ12" i="23"/>
  <c r="J14" i="19"/>
  <c r="K10"/>
  <c r="L10" s="1"/>
  <c r="AJ8" i="23"/>
  <c r="J10" i="19"/>
  <c r="K56"/>
  <c r="L56" s="1"/>
  <c r="AJ54" i="23"/>
  <c r="J56" i="19"/>
  <c r="K44"/>
  <c r="AJ42" i="23"/>
  <c r="J44" i="19"/>
  <c r="K40"/>
  <c r="L40" s="1"/>
  <c r="AJ38" i="23"/>
  <c r="J40" i="19"/>
  <c r="K28"/>
  <c r="L28" s="1"/>
  <c r="AJ26" i="23"/>
  <c r="J28" i="19"/>
  <c r="K24"/>
  <c r="L24" s="1"/>
  <c r="AJ22" i="23"/>
  <c r="J24" i="19"/>
  <c r="K12"/>
  <c r="L12" s="1"/>
  <c r="AJ10" i="23"/>
  <c r="J12" i="19"/>
  <c r="K55"/>
  <c r="AJ53" i="23"/>
  <c r="J55" i="19"/>
  <c r="K47"/>
  <c r="AJ45" i="23"/>
  <c r="J47" i="19"/>
  <c r="K35"/>
  <c r="L35" s="1"/>
  <c r="AJ33" i="23"/>
  <c r="J35" i="19"/>
  <c r="K31"/>
  <c r="L31" s="1"/>
  <c r="AJ29" i="23"/>
  <c r="J31" i="19"/>
  <c r="K23"/>
  <c r="L23" s="1"/>
  <c r="AJ21" i="23"/>
  <c r="J23" i="19"/>
  <c r="K19"/>
  <c r="L19" s="1"/>
  <c r="AJ17" i="23"/>
  <c r="J19" i="19"/>
  <c r="K15"/>
  <c r="L15" s="1"/>
  <c r="AJ13" i="23"/>
  <c r="J15" i="19"/>
  <c r="K53"/>
  <c r="AJ51" i="23"/>
  <c r="J53" i="19"/>
  <c r="K49"/>
  <c r="AJ47" i="23"/>
  <c r="J49" i="19"/>
  <c r="K45"/>
  <c r="AJ43" i="23"/>
  <c r="J45" i="19"/>
  <c r="K41"/>
  <c r="L41" s="1"/>
  <c r="AJ39" i="23"/>
  <c r="J41" i="19"/>
  <c r="K37"/>
  <c r="L37" s="1"/>
  <c r="AJ35" i="23"/>
  <c r="J37" i="19"/>
  <c r="K33"/>
  <c r="L33" s="1"/>
  <c r="AJ31" i="23"/>
  <c r="J33" i="19"/>
  <c r="K29"/>
  <c r="L29" s="1"/>
  <c r="AJ27" i="23"/>
  <c r="J29" i="19"/>
  <c r="K25"/>
  <c r="L25" s="1"/>
  <c r="AJ23" i="23"/>
  <c r="J25" i="19"/>
  <c r="K21"/>
  <c r="L21" s="1"/>
  <c r="AJ19" i="23"/>
  <c r="J21" i="19"/>
  <c r="K17"/>
  <c r="L17" s="1"/>
  <c r="AJ15" i="23"/>
  <c r="J17" i="19"/>
  <c r="K13"/>
  <c r="L13" s="1"/>
  <c r="AJ11" i="23"/>
  <c r="J13" i="19"/>
  <c r="K9"/>
  <c r="L9" s="1"/>
  <c r="AJ7" i="23"/>
  <c r="J9" i="19"/>
  <c r="K54" i="18"/>
  <c r="AI52" i="23"/>
  <c r="J54" i="18"/>
  <c r="K56"/>
  <c r="L56" s="1"/>
  <c r="AI54" i="23"/>
  <c r="J56" i="18"/>
  <c r="K52"/>
  <c r="AI50" i="23"/>
  <c r="J52" i="18"/>
  <c r="V52" s="1"/>
  <c r="W52" s="1"/>
  <c r="K48"/>
  <c r="AI46" i="23"/>
  <c r="J48" i="18"/>
  <c r="V48" s="1"/>
  <c r="W48" s="1"/>
  <c r="Y48" s="1"/>
  <c r="Z48" s="1"/>
  <c r="K44"/>
  <c r="J44"/>
  <c r="V44" s="1"/>
  <c r="W44" s="1"/>
  <c r="Y44" s="1"/>
  <c r="Z44" s="1"/>
  <c r="AI42" i="23"/>
  <c r="K40" i="18"/>
  <c r="L40" s="1"/>
  <c r="AI38" i="23"/>
  <c r="J40" i="18"/>
  <c r="K36"/>
  <c r="L36" s="1"/>
  <c r="AI34" i="23"/>
  <c r="J36" i="18"/>
  <c r="K32"/>
  <c r="L32" s="1"/>
  <c r="AI30" i="23"/>
  <c r="J32" i="18"/>
  <c r="K28"/>
  <c r="L28" s="1"/>
  <c r="AI26" i="23"/>
  <c r="J28" i="18"/>
  <c r="K24"/>
  <c r="L24" s="1"/>
  <c r="AI22" i="23"/>
  <c r="J24" i="18"/>
  <c r="K20"/>
  <c r="L20" s="1"/>
  <c r="AI18" i="23"/>
  <c r="J20" i="18"/>
  <c r="K16"/>
  <c r="L16" s="1"/>
  <c r="AI14" i="23"/>
  <c r="J16" i="18"/>
  <c r="K12"/>
  <c r="L12" s="1"/>
  <c r="AI10" i="23"/>
  <c r="J12" i="18"/>
  <c r="K8"/>
  <c r="L8" s="1"/>
  <c r="AI6" i="23"/>
  <c r="J8" i="18"/>
  <c r="K55"/>
  <c r="AI53" i="23"/>
  <c r="J55" i="18"/>
  <c r="K51"/>
  <c r="AI49" i="23"/>
  <c r="J51" i="18"/>
  <c r="K47"/>
  <c r="AI45" i="23"/>
  <c r="J47" i="18"/>
  <c r="K43"/>
  <c r="AI41" i="23"/>
  <c r="J43" i="18"/>
  <c r="K39"/>
  <c r="L39" s="1"/>
  <c r="AI37" i="23"/>
  <c r="J39" i="18"/>
  <c r="K35"/>
  <c r="L35" s="1"/>
  <c r="J35"/>
  <c r="AI33" i="23"/>
  <c r="K31" i="18"/>
  <c r="L31" s="1"/>
  <c r="AI29" i="23"/>
  <c r="J31" i="18"/>
  <c r="K27"/>
  <c r="L27" s="1"/>
  <c r="AI25" i="23"/>
  <c r="J27" i="18"/>
  <c r="K23"/>
  <c r="L23" s="1"/>
  <c r="J23"/>
  <c r="AI21" i="23"/>
  <c r="K19" i="18"/>
  <c r="L19" s="1"/>
  <c r="J19"/>
  <c r="AI17" i="23"/>
  <c r="K15" i="18"/>
  <c r="L15" s="1"/>
  <c r="AI13" i="23"/>
  <c r="J15" i="18"/>
  <c r="K11"/>
  <c r="L11" s="1"/>
  <c r="J11"/>
  <c r="AI9" i="23"/>
  <c r="K50" i="18"/>
  <c r="J50"/>
  <c r="AI48" i="23"/>
  <c r="K46" i="18"/>
  <c r="AI44" i="23"/>
  <c r="J46" i="18"/>
  <c r="K42"/>
  <c r="AI40" i="23"/>
  <c r="J42" i="18"/>
  <c r="K38"/>
  <c r="L38" s="1"/>
  <c r="AI36" i="23"/>
  <c r="J38" i="18"/>
  <c r="K34"/>
  <c r="L34" s="1"/>
  <c r="AI32" i="23"/>
  <c r="J34" i="18"/>
  <c r="K30"/>
  <c r="L30" s="1"/>
  <c r="AI28" i="23"/>
  <c r="J30" i="18"/>
  <c r="K26"/>
  <c r="L26" s="1"/>
  <c r="AI24" i="23"/>
  <c r="J26" i="18"/>
  <c r="K22"/>
  <c r="L22" s="1"/>
  <c r="AI20" i="23"/>
  <c r="J22" i="18"/>
  <c r="K18"/>
  <c r="L18" s="1"/>
  <c r="AI16" i="23"/>
  <c r="J18" i="18"/>
  <c r="K14"/>
  <c r="L14" s="1"/>
  <c r="AI12" i="23"/>
  <c r="J14" i="18"/>
  <c r="K10"/>
  <c r="L10" s="1"/>
  <c r="AI8" i="23"/>
  <c r="J10" i="18"/>
  <c r="K53"/>
  <c r="AI51" i="23"/>
  <c r="J53" i="18"/>
  <c r="K49"/>
  <c r="AI47" i="23"/>
  <c r="J49" i="18"/>
  <c r="V49" s="1"/>
  <c r="W49" s="1"/>
  <c r="Y49" s="1"/>
  <c r="Z49" s="1"/>
  <c r="K45"/>
  <c r="AI43" i="23"/>
  <c r="J45" i="18"/>
  <c r="K41"/>
  <c r="L41" s="1"/>
  <c r="AI39" i="23"/>
  <c r="J41" i="18"/>
  <c r="K37"/>
  <c r="L37" s="1"/>
  <c r="AI35" i="23"/>
  <c r="J37" i="18"/>
  <c r="K33"/>
  <c r="L33" s="1"/>
  <c r="J33"/>
  <c r="AI31" i="23"/>
  <c r="K29" i="18"/>
  <c r="L29" s="1"/>
  <c r="J29"/>
  <c r="AI27" i="23"/>
  <c r="K25" i="18"/>
  <c r="L25" s="1"/>
  <c r="J25"/>
  <c r="AI23" i="23"/>
  <c r="K21" i="18"/>
  <c r="L21" s="1"/>
  <c r="J21"/>
  <c r="AI19" i="23"/>
  <c r="K17" i="18"/>
  <c r="L17" s="1"/>
  <c r="J17"/>
  <c r="AI15" i="23"/>
  <c r="K13" i="18"/>
  <c r="L13" s="1"/>
  <c r="J13"/>
  <c r="AI11" i="23"/>
  <c r="K9" i="18"/>
  <c r="L9" s="1"/>
  <c r="J9"/>
  <c r="AI7" i="23"/>
  <c r="K55" i="17"/>
  <c r="J55"/>
  <c r="AH53" i="23"/>
  <c r="K51" i="17"/>
  <c r="AH49" i="23"/>
  <c r="J51" i="17"/>
  <c r="K47"/>
  <c r="J47"/>
  <c r="AH45" i="23"/>
  <c r="K43" i="17"/>
  <c r="L43" s="1"/>
  <c r="AH41" i="23"/>
  <c r="J43" i="17"/>
  <c r="K39"/>
  <c r="L39" s="1"/>
  <c r="AH37" i="23"/>
  <c r="J39" i="17"/>
  <c r="K35"/>
  <c r="L35" s="1"/>
  <c r="AH33" i="23"/>
  <c r="J35" i="17"/>
  <c r="K31"/>
  <c r="L31" s="1"/>
  <c r="AH29" i="23"/>
  <c r="J31" i="17"/>
  <c r="K27"/>
  <c r="L27" s="1"/>
  <c r="AH25" i="23"/>
  <c r="J27" i="17"/>
  <c r="K23"/>
  <c r="L23" s="1"/>
  <c r="AH21" i="23"/>
  <c r="J23" i="17"/>
  <c r="K19"/>
  <c r="L19" s="1"/>
  <c r="AH17" i="23"/>
  <c r="J19" i="17"/>
  <c r="K15"/>
  <c r="L15" s="1"/>
  <c r="AH13" i="23"/>
  <c r="J15" i="17"/>
  <c r="K11"/>
  <c r="L11" s="1"/>
  <c r="AH9" i="23"/>
  <c r="J11" i="17"/>
  <c r="K54"/>
  <c r="AH52" i="23"/>
  <c r="J54" i="17"/>
  <c r="K50"/>
  <c r="AH48" i="23"/>
  <c r="J50" i="17"/>
  <c r="K46"/>
  <c r="L46" s="1"/>
  <c r="AH44" i="23"/>
  <c r="J46" i="17"/>
  <c r="K42"/>
  <c r="L42" s="1"/>
  <c r="AH40" i="23"/>
  <c r="J42" i="17"/>
  <c r="K38"/>
  <c r="L38" s="1"/>
  <c r="AH36" i="23"/>
  <c r="J38" i="17"/>
  <c r="K34"/>
  <c r="L34" s="1"/>
  <c r="J34"/>
  <c r="AH32" i="23"/>
  <c r="K30" i="17"/>
  <c r="L30" s="1"/>
  <c r="J30"/>
  <c r="AH28" i="23"/>
  <c r="K26" i="17"/>
  <c r="L26" s="1"/>
  <c r="J26"/>
  <c r="AH24" i="23"/>
  <c r="K22" i="17"/>
  <c r="L22" s="1"/>
  <c r="J22"/>
  <c r="AH20" i="23"/>
  <c r="K18" i="17"/>
  <c r="L18" s="1"/>
  <c r="J18"/>
  <c r="AH16" i="23"/>
  <c r="K14" i="17"/>
  <c r="L14" s="1"/>
  <c r="J14"/>
  <c r="AH12" i="23"/>
  <c r="K10" i="17"/>
  <c r="L10" s="1"/>
  <c r="J10"/>
  <c r="AH8" i="23"/>
  <c r="K53" i="17"/>
  <c r="J53"/>
  <c r="AH51" i="23"/>
  <c r="K49" i="17"/>
  <c r="J49"/>
  <c r="AH47" i="23"/>
  <c r="K45" i="17"/>
  <c r="L45" s="1"/>
  <c r="J45"/>
  <c r="AH43" i="23"/>
  <c r="K41" i="17"/>
  <c r="L41" s="1"/>
  <c r="J41"/>
  <c r="AH39" i="23"/>
  <c r="K37" i="17"/>
  <c r="L37" s="1"/>
  <c r="J37"/>
  <c r="AH35" i="23"/>
  <c r="K33" i="17"/>
  <c r="L33" s="1"/>
  <c r="AH31" i="23"/>
  <c r="J33" i="17"/>
  <c r="K29"/>
  <c r="L29" s="1"/>
  <c r="AH27" i="23"/>
  <c r="J29" i="17"/>
  <c r="K25"/>
  <c r="L25" s="1"/>
  <c r="AH23" i="23"/>
  <c r="J25" i="17"/>
  <c r="K21"/>
  <c r="L21" s="1"/>
  <c r="AH19" i="23"/>
  <c r="J21" i="17"/>
  <c r="K17"/>
  <c r="L17" s="1"/>
  <c r="AH15" i="23"/>
  <c r="J17" i="17"/>
  <c r="K13"/>
  <c r="L13" s="1"/>
  <c r="AH11" i="23"/>
  <c r="J13" i="17"/>
  <c r="K9"/>
  <c r="L9" s="1"/>
  <c r="AH7" i="23"/>
  <c r="J9" i="17"/>
  <c r="K56"/>
  <c r="L56" s="1"/>
  <c r="AH54" i="23"/>
  <c r="J56" i="17"/>
  <c r="K52"/>
  <c r="J52"/>
  <c r="AH50" i="23"/>
  <c r="K48" i="17"/>
  <c r="AH46" i="23"/>
  <c r="J48" i="17"/>
  <c r="K44"/>
  <c r="L44" s="1"/>
  <c r="J44"/>
  <c r="AH42" i="23"/>
  <c r="K40" i="17"/>
  <c r="L40" s="1"/>
  <c r="J40"/>
  <c r="AH38" i="23"/>
  <c r="K36" i="17"/>
  <c r="L36" s="1"/>
  <c r="J36"/>
  <c r="AH34" i="23"/>
  <c r="K32" i="17"/>
  <c r="L32" s="1"/>
  <c r="J32"/>
  <c r="AH30" i="23"/>
  <c r="K28" i="17"/>
  <c r="L28" s="1"/>
  <c r="J28"/>
  <c r="AH26" i="23"/>
  <c r="K24" i="17"/>
  <c r="L24" s="1"/>
  <c r="J24"/>
  <c r="AH22" i="23"/>
  <c r="K20" i="17"/>
  <c r="L20" s="1"/>
  <c r="J20"/>
  <c r="AH18" i="23"/>
  <c r="K16" i="17"/>
  <c r="L16" s="1"/>
  <c r="J16"/>
  <c r="AH14" i="23"/>
  <c r="K12" i="17"/>
  <c r="L12" s="1"/>
  <c r="J12"/>
  <c r="AH10" i="23"/>
  <c r="K8" i="17"/>
  <c r="L8" s="1"/>
  <c r="J8"/>
  <c r="AH6" i="23"/>
  <c r="K33" i="12"/>
  <c r="L33" s="1"/>
  <c r="J33"/>
  <c r="AG31" i="23"/>
  <c r="K29" i="12"/>
  <c r="L29" s="1"/>
  <c r="J29"/>
  <c r="AG27" i="23"/>
  <c r="K25" i="12"/>
  <c r="L25" s="1"/>
  <c r="J25"/>
  <c r="AG23" i="23"/>
  <c r="K21" i="12"/>
  <c r="L21" s="1"/>
  <c r="J21"/>
  <c r="AG19" i="23"/>
  <c r="K17" i="12"/>
  <c r="L17" s="1"/>
  <c r="J17"/>
  <c r="AG15" i="23"/>
  <c r="K13" i="12"/>
  <c r="L13" s="1"/>
  <c r="J13"/>
  <c r="AG11" i="23"/>
  <c r="K36" i="12"/>
  <c r="L36" s="1"/>
  <c r="AG34" i="23"/>
  <c r="J36" i="12"/>
  <c r="K32"/>
  <c r="L32" s="1"/>
  <c r="AG30" i="23"/>
  <c r="J32" i="12"/>
  <c r="K28"/>
  <c r="L28" s="1"/>
  <c r="AG26" i="23"/>
  <c r="J28" i="12"/>
  <c r="K24"/>
  <c r="L24" s="1"/>
  <c r="AG22" i="23"/>
  <c r="J24" i="12"/>
  <c r="K20"/>
  <c r="L20" s="1"/>
  <c r="AG18" i="23"/>
  <c r="J20" i="12"/>
  <c r="K16"/>
  <c r="L16" s="1"/>
  <c r="AG14" i="23"/>
  <c r="J16" i="12"/>
  <c r="K12"/>
  <c r="L12" s="1"/>
  <c r="AG10" i="23"/>
  <c r="J12" i="12"/>
  <c r="K35"/>
  <c r="L35" s="1"/>
  <c r="J35"/>
  <c r="AG33" i="23"/>
  <c r="K31" i="12"/>
  <c r="L31" s="1"/>
  <c r="J31"/>
  <c r="AG29" i="23"/>
  <c r="K27" i="12"/>
  <c r="L27" s="1"/>
  <c r="J27"/>
  <c r="AG25" i="23"/>
  <c r="K23" i="12"/>
  <c r="L23" s="1"/>
  <c r="J23"/>
  <c r="AG21" i="23"/>
  <c r="AN21" s="1"/>
  <c r="K19" i="12"/>
  <c r="L19" s="1"/>
  <c r="J19"/>
  <c r="AG17" i="23"/>
  <c r="AN17" s="1"/>
  <c r="K15" i="12"/>
  <c r="L15" s="1"/>
  <c r="J15"/>
  <c r="AG13" i="23"/>
  <c r="K34" i="12"/>
  <c r="L34" s="1"/>
  <c r="AG32" i="23"/>
  <c r="J34" i="12"/>
  <c r="K30"/>
  <c r="L30" s="1"/>
  <c r="AG28" i="23"/>
  <c r="J30" i="12"/>
  <c r="K26"/>
  <c r="L26" s="1"/>
  <c r="AG24" i="23"/>
  <c r="J26" i="12"/>
  <c r="K22"/>
  <c r="L22" s="1"/>
  <c r="AG20" i="23"/>
  <c r="J22" i="12"/>
  <c r="K18"/>
  <c r="L18" s="1"/>
  <c r="AG16" i="23"/>
  <c r="J18" i="12"/>
  <c r="K14"/>
  <c r="L14" s="1"/>
  <c r="AG12" i="23"/>
  <c r="J14" i="12"/>
  <c r="K11"/>
  <c r="L11" s="1"/>
  <c r="AG9" i="23"/>
  <c r="J11" i="12"/>
  <c r="K9"/>
  <c r="L9" s="1"/>
  <c r="J9"/>
  <c r="AG7" i="23"/>
  <c r="K8" i="12"/>
  <c r="L8" s="1"/>
  <c r="AG6" i="23"/>
  <c r="J8" i="12"/>
  <c r="K10"/>
  <c r="L10" s="1"/>
  <c r="AG8" i="23"/>
  <c r="J10" i="12"/>
  <c r="K7" i="22"/>
  <c r="L7" s="1"/>
  <c r="J7"/>
  <c r="AM5" i="23"/>
  <c r="AP5" s="1"/>
  <c r="AL5"/>
  <c r="K7" i="20"/>
  <c r="L7" s="1"/>
  <c r="AK5" i="23"/>
  <c r="J7" i="20"/>
  <c r="K7" i="19"/>
  <c r="L7" s="1"/>
  <c r="AJ5" i="23"/>
  <c r="J7" i="19"/>
  <c r="J7" i="18"/>
  <c r="AI5" i="23"/>
  <c r="K7" i="17"/>
  <c r="L7" s="1"/>
  <c r="AH5" i="23"/>
  <c r="J7" i="17"/>
  <c r="AG5" i="23"/>
  <c r="E27" i="22"/>
  <c r="D27"/>
  <c r="V27" s="1"/>
  <c r="W27" s="1"/>
  <c r="O25" i="23"/>
  <c r="R25" s="1"/>
  <c r="E25" i="22"/>
  <c r="D25"/>
  <c r="V25" s="1"/>
  <c r="W25" s="1"/>
  <c r="O23" i="23"/>
  <c r="R23" s="1"/>
  <c r="E14" i="22"/>
  <c r="O12" i="23"/>
  <c r="R12" s="1"/>
  <c r="D14" i="22"/>
  <c r="E35"/>
  <c r="D35"/>
  <c r="O33" i="23"/>
  <c r="R33" s="1"/>
  <c r="E32" i="22"/>
  <c r="O30" i="23"/>
  <c r="R30" s="1"/>
  <c r="D32" i="22"/>
  <c r="E30"/>
  <c r="O28" i="23"/>
  <c r="R28" s="1"/>
  <c r="D30" i="22"/>
  <c r="E29"/>
  <c r="D29"/>
  <c r="V29" s="1"/>
  <c r="W29" s="1"/>
  <c r="O27" i="23"/>
  <c r="R27" s="1"/>
  <c r="E28" i="22"/>
  <c r="O26" i="23"/>
  <c r="R26" s="1"/>
  <c r="D28" i="22"/>
  <c r="E22"/>
  <c r="O20" i="23"/>
  <c r="R20" s="1"/>
  <c r="D22" i="22"/>
  <c r="E17"/>
  <c r="D17"/>
  <c r="V17" s="1"/>
  <c r="W17" s="1"/>
  <c r="O15" i="23"/>
  <c r="R15" s="1"/>
  <c r="E16" i="22"/>
  <c r="O14" i="23"/>
  <c r="R14" s="1"/>
  <c r="D16" i="22"/>
  <c r="E15"/>
  <c r="D15"/>
  <c r="O13" i="23"/>
  <c r="R13" s="1"/>
  <c r="E13" i="22"/>
  <c r="D13"/>
  <c r="O11" i="23"/>
  <c r="R11" s="1"/>
  <c r="E12" i="22"/>
  <c r="O10" i="23"/>
  <c r="R10" s="1"/>
  <c r="D12" i="22"/>
  <c r="V12" s="1"/>
  <c r="W12" s="1"/>
  <c r="E36"/>
  <c r="O34" i="23"/>
  <c r="R34" s="1"/>
  <c r="D36" i="22"/>
  <c r="E34"/>
  <c r="O32" i="23"/>
  <c r="R32" s="1"/>
  <c r="D34" i="22"/>
  <c r="E33"/>
  <c r="D33"/>
  <c r="O31" i="23"/>
  <c r="R31" s="1"/>
  <c r="E31" i="22"/>
  <c r="D31"/>
  <c r="O29" i="23"/>
  <c r="R29" s="1"/>
  <c r="E26" i="22"/>
  <c r="O24" i="23"/>
  <c r="R24" s="1"/>
  <c r="D26" i="22"/>
  <c r="E24"/>
  <c r="O22" i="23"/>
  <c r="R22" s="1"/>
  <c r="D24" i="22"/>
  <c r="V24" s="1"/>
  <c r="W24" s="1"/>
  <c r="E23"/>
  <c r="D23"/>
  <c r="V23" s="1"/>
  <c r="W23" s="1"/>
  <c r="O21" i="23"/>
  <c r="R21" s="1"/>
  <c r="E20" i="22"/>
  <c r="O18" i="23"/>
  <c r="R18" s="1"/>
  <c r="D20" i="22"/>
  <c r="E19"/>
  <c r="D19"/>
  <c r="O17" i="23"/>
  <c r="R17" s="1"/>
  <c r="E18" i="22"/>
  <c r="O16" i="23"/>
  <c r="R16" s="1"/>
  <c r="D18" i="22"/>
  <c r="E10"/>
  <c r="O8" i="23"/>
  <c r="R8" s="1"/>
  <c r="D10" i="22"/>
  <c r="E8"/>
  <c r="O6" i="23"/>
  <c r="R6" s="1"/>
  <c r="D8" i="22"/>
  <c r="E21"/>
  <c r="D21"/>
  <c r="O19" i="23"/>
  <c r="R19" s="1"/>
  <c r="E11" i="22"/>
  <c r="D11"/>
  <c r="O9" i="23"/>
  <c r="R9" s="1"/>
  <c r="E9" i="22"/>
  <c r="D9"/>
  <c r="O7" i="23"/>
  <c r="R7" s="1"/>
  <c r="N33"/>
  <c r="D35" i="21"/>
  <c r="N32" i="23"/>
  <c r="D34" i="21"/>
  <c r="N28" i="23"/>
  <c r="D30" i="21"/>
  <c r="N24" i="23"/>
  <c r="D26" i="21"/>
  <c r="N23" i="23"/>
  <c r="D25" i="21"/>
  <c r="N20" i="23"/>
  <c r="D22" i="21"/>
  <c r="N18" i="23"/>
  <c r="D20" i="21"/>
  <c r="N6" i="23"/>
  <c r="D8" i="21"/>
  <c r="N34" i="23"/>
  <c r="D36" i="21"/>
  <c r="V36" s="1"/>
  <c r="W36" s="1"/>
  <c r="N25" i="23"/>
  <c r="D27" i="21"/>
  <c r="N21" i="23"/>
  <c r="D23" i="21"/>
  <c r="N19" i="23"/>
  <c r="D21" i="21"/>
  <c r="N14" i="23"/>
  <c r="D16" i="21"/>
  <c r="N13" i="23"/>
  <c r="D15" i="21"/>
  <c r="N11" i="23"/>
  <c r="D13" i="21"/>
  <c r="N10" i="23"/>
  <c r="D12" i="21"/>
  <c r="E35"/>
  <c r="E34"/>
  <c r="E30"/>
  <c r="E26"/>
  <c r="E25"/>
  <c r="E22"/>
  <c r="E20"/>
  <c r="E8"/>
  <c r="N30" i="23"/>
  <c r="D32" i="21"/>
  <c r="N29" i="23"/>
  <c r="D31" i="21"/>
  <c r="N22" i="23"/>
  <c r="D24" i="21"/>
  <c r="N15" i="23"/>
  <c r="D17" i="21"/>
  <c r="N8" i="23"/>
  <c r="D10" i="21"/>
  <c r="N7" i="23"/>
  <c r="D9" i="21"/>
  <c r="N31" i="23"/>
  <c r="D33" i="21"/>
  <c r="N27" i="23"/>
  <c r="D29" i="21"/>
  <c r="N26" i="23"/>
  <c r="D28" i="21"/>
  <c r="N17" i="23"/>
  <c r="D19" i="21"/>
  <c r="N16" i="23"/>
  <c r="D18" i="21"/>
  <c r="N12" i="23"/>
  <c r="D14" i="21"/>
  <c r="N9" i="23"/>
  <c r="D11" i="21"/>
  <c r="E32"/>
  <c r="E31"/>
  <c r="E24"/>
  <c r="E17"/>
  <c r="E10"/>
  <c r="E9"/>
  <c r="BC35" i="10"/>
  <c r="D36" i="20"/>
  <c r="M34" i="23"/>
  <c r="BC26" i="10"/>
  <c r="M25" i="23"/>
  <c r="D27" i="20"/>
  <c r="V27" s="1"/>
  <c r="W27" s="1"/>
  <c r="BC22" i="10"/>
  <c r="M21" i="23"/>
  <c r="D23" i="20"/>
  <c r="BC20" i="10"/>
  <c r="M19" i="23"/>
  <c r="Q19" s="1"/>
  <c r="D21" i="20"/>
  <c r="BC15" i="10"/>
  <c r="D16" i="20"/>
  <c r="M14" i="23"/>
  <c r="BC14" i="10"/>
  <c r="M13" i="23"/>
  <c r="D15" i="20"/>
  <c r="BC12" i="10"/>
  <c r="M11" i="23"/>
  <c r="D13" i="20"/>
  <c r="BC11" i="10"/>
  <c r="D12" i="20"/>
  <c r="V12" s="1"/>
  <c r="W12" s="1"/>
  <c r="M10" i="23"/>
  <c r="BC31" i="10"/>
  <c r="D32" i="20"/>
  <c r="M30" i="23"/>
  <c r="BC30" i="10"/>
  <c r="M29" i="23"/>
  <c r="D31" i="20"/>
  <c r="BC23" i="10"/>
  <c r="D24" i="20"/>
  <c r="M22" i="23"/>
  <c r="Q22" s="1"/>
  <c r="BC16" i="10"/>
  <c r="M15" i="23"/>
  <c r="Q15" s="1"/>
  <c r="D17" i="20"/>
  <c r="BC8" i="10"/>
  <c r="D9" i="20"/>
  <c r="M7" i="23"/>
  <c r="Q7" s="1"/>
  <c r="BC32" i="10"/>
  <c r="M31" i="23"/>
  <c r="Q31" s="1"/>
  <c r="D33" i="20"/>
  <c r="BC28" i="10"/>
  <c r="M27" i="23"/>
  <c r="D29" i="20"/>
  <c r="BC27" i="10"/>
  <c r="D28" i="20"/>
  <c r="V28" s="1"/>
  <c r="W28" s="1"/>
  <c r="M26" i="23"/>
  <c r="BC18" i="10"/>
  <c r="M17" i="23"/>
  <c r="D19" i="20"/>
  <c r="BC17" i="10"/>
  <c r="D18" i="20"/>
  <c r="M16" i="23"/>
  <c r="BC13" i="10"/>
  <c r="D14" i="20"/>
  <c r="M12" i="23"/>
  <c r="BC10" i="10"/>
  <c r="M9" i="23"/>
  <c r="D11" i="20"/>
  <c r="BC34" i="10"/>
  <c r="M33" i="23"/>
  <c r="D35" i="20"/>
  <c r="BC33" i="10"/>
  <c r="D34" i="20"/>
  <c r="M32" i="23"/>
  <c r="BC29" i="10"/>
  <c r="D30" i="20"/>
  <c r="V30" s="1"/>
  <c r="W30" s="1"/>
  <c r="M28" i="23"/>
  <c r="Q28" s="1"/>
  <c r="BC25" i="10"/>
  <c r="D26" i="20"/>
  <c r="M24" i="23"/>
  <c r="BC24" i="10"/>
  <c r="M23" i="23"/>
  <c r="D25" i="20"/>
  <c r="BC21" i="10"/>
  <c r="D22" i="20"/>
  <c r="M20" i="23"/>
  <c r="BC19" i="10"/>
  <c r="D20" i="20"/>
  <c r="M18" i="23"/>
  <c r="Q18" s="1"/>
  <c r="BC7" i="10"/>
  <c r="M6" i="23"/>
  <c r="Q6" s="1"/>
  <c r="D8" i="20"/>
  <c r="L28" i="23"/>
  <c r="D30" i="19"/>
  <c r="L18" i="23"/>
  <c r="D20" i="19"/>
  <c r="L34" i="23"/>
  <c r="D36" i="19"/>
  <c r="D33"/>
  <c r="V33" s="1"/>
  <c r="W33" s="1"/>
  <c r="L31" i="23"/>
  <c r="D29" i="19"/>
  <c r="L27" i="23"/>
  <c r="L24"/>
  <c r="D26" i="19"/>
  <c r="D23"/>
  <c r="V23" s="1"/>
  <c r="W23" s="1"/>
  <c r="L21" i="23"/>
  <c r="D19" i="19"/>
  <c r="L17" i="23"/>
  <c r="L14"/>
  <c r="D16" i="19"/>
  <c r="V16" s="1"/>
  <c r="W16" s="1"/>
  <c r="L12" i="23"/>
  <c r="D14" i="19"/>
  <c r="L32" i="23"/>
  <c r="D34" i="19"/>
  <c r="D31"/>
  <c r="L29" i="23"/>
  <c r="D27" i="19"/>
  <c r="L25" i="23"/>
  <c r="L22"/>
  <c r="D24" i="19"/>
  <c r="L20" i="23"/>
  <c r="D22" i="19"/>
  <c r="L10" i="23"/>
  <c r="D12" i="19"/>
  <c r="D9"/>
  <c r="L7" i="23"/>
  <c r="AA29" i="10"/>
  <c r="E36" i="19"/>
  <c r="E33"/>
  <c r="E29"/>
  <c r="E26"/>
  <c r="E23"/>
  <c r="E19"/>
  <c r="E16"/>
  <c r="E14"/>
  <c r="D35"/>
  <c r="L33" i="23"/>
  <c r="L30"/>
  <c r="D32" i="19"/>
  <c r="D17"/>
  <c r="L15" i="23"/>
  <c r="D13" i="19"/>
  <c r="V13" s="1"/>
  <c r="W13" s="1"/>
  <c r="L11" i="23"/>
  <c r="L8"/>
  <c r="D10" i="19"/>
  <c r="V10" s="1"/>
  <c r="W10" s="1"/>
  <c r="L26" i="23"/>
  <c r="D28" i="19"/>
  <c r="D25"/>
  <c r="L23" i="23"/>
  <c r="D21" i="19"/>
  <c r="V21" s="1"/>
  <c r="W21" s="1"/>
  <c r="L19" i="23"/>
  <c r="L16"/>
  <c r="D18" i="19"/>
  <c r="D15"/>
  <c r="L13" i="23"/>
  <c r="D11" i="19"/>
  <c r="V11" s="1"/>
  <c r="W11" s="1"/>
  <c r="L9" i="23"/>
  <c r="D8" i="19"/>
  <c r="L6" i="23"/>
  <c r="E35" i="19"/>
  <c r="E32"/>
  <c r="E30"/>
  <c r="AA22" i="10"/>
  <c r="E20" i="19"/>
  <c r="E17"/>
  <c r="E13"/>
  <c r="E10"/>
  <c r="E36" i="18"/>
  <c r="D36"/>
  <c r="E24"/>
  <c r="D24"/>
  <c r="E20"/>
  <c r="D20"/>
  <c r="E17"/>
  <c r="D17"/>
  <c r="E15"/>
  <c r="D15"/>
  <c r="E11"/>
  <c r="D11"/>
  <c r="E8"/>
  <c r="D8"/>
  <c r="E34"/>
  <c r="D34"/>
  <c r="E30"/>
  <c r="D30"/>
  <c r="E21"/>
  <c r="D21"/>
  <c r="E18"/>
  <c r="D18"/>
  <c r="E14"/>
  <c r="D14"/>
  <c r="E33"/>
  <c r="D33"/>
  <c r="E31"/>
  <c r="D31"/>
  <c r="E27"/>
  <c r="D27"/>
  <c r="E35"/>
  <c r="D35"/>
  <c r="E32"/>
  <c r="D32"/>
  <c r="E28"/>
  <c r="D28"/>
  <c r="V28" s="1"/>
  <c r="W28" s="1"/>
  <c r="E25"/>
  <c r="D25"/>
  <c r="E23"/>
  <c r="D23"/>
  <c r="E19"/>
  <c r="D19"/>
  <c r="E16"/>
  <c r="D16"/>
  <c r="E12"/>
  <c r="D12"/>
  <c r="E9"/>
  <c r="D9"/>
  <c r="E29"/>
  <c r="D29"/>
  <c r="E26"/>
  <c r="D26"/>
  <c r="E22"/>
  <c r="D22"/>
  <c r="E13"/>
  <c r="D13"/>
  <c r="E10"/>
  <c r="D10"/>
  <c r="AA30" i="10"/>
  <c r="AA14"/>
  <c r="J33" i="23"/>
  <c r="D35" i="17"/>
  <c r="V35" s="1"/>
  <c r="W35" s="1"/>
  <c r="D27"/>
  <c r="J25" i="23"/>
  <c r="D19" i="17"/>
  <c r="J17" i="23"/>
  <c r="J30"/>
  <c r="D32" i="17"/>
  <c r="D26"/>
  <c r="J24" i="23"/>
  <c r="D21" i="17"/>
  <c r="J19" i="23"/>
  <c r="D18" i="17"/>
  <c r="J16" i="23"/>
  <c r="D13" i="17"/>
  <c r="J11" i="23"/>
  <c r="J8"/>
  <c r="D10" i="17"/>
  <c r="J6" i="23"/>
  <c r="D8" i="17"/>
  <c r="D31"/>
  <c r="J29" i="23"/>
  <c r="D23" i="17"/>
  <c r="J21" i="23"/>
  <c r="J13"/>
  <c r="D15" i="17"/>
  <c r="E35"/>
  <c r="AA26" i="10"/>
  <c r="E19" i="17"/>
  <c r="AA10" i="10"/>
  <c r="AA33"/>
  <c r="E32" i="17"/>
  <c r="AA25" i="10"/>
  <c r="E26" i="17"/>
  <c r="E21"/>
  <c r="AA17" i="10"/>
  <c r="E18" i="17"/>
  <c r="E13"/>
  <c r="AA9" i="10"/>
  <c r="E10" i="17"/>
  <c r="E8"/>
  <c r="J9" i="23"/>
  <c r="D11" i="17"/>
  <c r="J32" i="23"/>
  <c r="D34" i="17"/>
  <c r="J27" i="23"/>
  <c r="D29" i="17"/>
  <c r="J22" i="23"/>
  <c r="D24" i="17"/>
  <c r="J14" i="23"/>
  <c r="D16" i="17"/>
  <c r="J34" i="23"/>
  <c r="D36" i="17"/>
  <c r="D33"/>
  <c r="J31" i="23"/>
  <c r="D30" i="17"/>
  <c r="J28" i="23"/>
  <c r="D28" i="17"/>
  <c r="J26" i="23"/>
  <c r="J23"/>
  <c r="D25" i="17"/>
  <c r="D22"/>
  <c r="V22" s="1"/>
  <c r="W22" s="1"/>
  <c r="J20" i="23"/>
  <c r="D20" i="17"/>
  <c r="J18" i="23"/>
  <c r="D17" i="17"/>
  <c r="J15" i="23"/>
  <c r="J12"/>
  <c r="D14" i="17"/>
  <c r="D12"/>
  <c r="J10" i="23"/>
  <c r="J7"/>
  <c r="AA34" i="10"/>
  <c r="E27" i="17"/>
  <c r="AA18" i="10"/>
  <c r="E33" i="12"/>
  <c r="I31" i="23"/>
  <c r="D33" i="12"/>
  <c r="E29"/>
  <c r="I27" i="23"/>
  <c r="D29" i="12"/>
  <c r="V29" s="1"/>
  <c r="W29" s="1"/>
  <c r="E25"/>
  <c r="I23" i="23"/>
  <c r="D25" i="12"/>
  <c r="E21"/>
  <c r="I19" i="23"/>
  <c r="D21" i="12"/>
  <c r="E17"/>
  <c r="I15" i="23"/>
  <c r="D17" i="12"/>
  <c r="E13"/>
  <c r="I11" i="23"/>
  <c r="D13" i="12"/>
  <c r="V13" s="1"/>
  <c r="W13" s="1"/>
  <c r="E9"/>
  <c r="I7" i="23"/>
  <c r="D9" i="12"/>
  <c r="E36"/>
  <c r="D36"/>
  <c r="I34" i="23"/>
  <c r="E32" i="12"/>
  <c r="I30" i="23"/>
  <c r="D32" i="12"/>
  <c r="E28"/>
  <c r="D28"/>
  <c r="I26" i="23"/>
  <c r="E24" i="12"/>
  <c r="I22" i="23"/>
  <c r="D24" i="12"/>
  <c r="E12"/>
  <c r="D12"/>
  <c r="I10" i="23"/>
  <c r="E8" i="12"/>
  <c r="I6" i="23"/>
  <c r="D8" i="12"/>
  <c r="E35"/>
  <c r="I33" i="23"/>
  <c r="D35" i="12"/>
  <c r="E31"/>
  <c r="I29" i="23"/>
  <c r="D31" i="12"/>
  <c r="E27"/>
  <c r="I25" i="23"/>
  <c r="D27" i="12"/>
  <c r="E23"/>
  <c r="I21" i="23"/>
  <c r="D23" i="12"/>
  <c r="E19"/>
  <c r="I17" i="23"/>
  <c r="D19" i="12"/>
  <c r="E15"/>
  <c r="I13" i="23"/>
  <c r="D15" i="12"/>
  <c r="E11"/>
  <c r="I9" i="23"/>
  <c r="D11" i="12"/>
  <c r="AA32" i="10"/>
  <c r="AA28"/>
  <c r="AA24"/>
  <c r="AA20"/>
  <c r="AA16"/>
  <c r="AA12"/>
  <c r="AA8"/>
  <c r="E20" i="12"/>
  <c r="D20"/>
  <c r="I18" i="23"/>
  <c r="E16" i="12"/>
  <c r="I14" i="23"/>
  <c r="D16" i="12"/>
  <c r="E34"/>
  <c r="D34"/>
  <c r="I32" i="23"/>
  <c r="E30" i="12"/>
  <c r="D30"/>
  <c r="I28" i="23"/>
  <c r="E26" i="12"/>
  <c r="D26"/>
  <c r="I24" i="23"/>
  <c r="E22" i="12"/>
  <c r="D22"/>
  <c r="I20" i="23"/>
  <c r="E18" i="12"/>
  <c r="D18"/>
  <c r="I16" i="23"/>
  <c r="E14" i="12"/>
  <c r="D14"/>
  <c r="I12" i="23"/>
  <c r="E10" i="12"/>
  <c r="D10"/>
  <c r="I8" i="23"/>
  <c r="AA35" i="10"/>
  <c r="AA31"/>
  <c r="AA27"/>
  <c r="AA23"/>
  <c r="AA19"/>
  <c r="AA15"/>
  <c r="AA11"/>
  <c r="AA7"/>
  <c r="BC9"/>
  <c r="M8" i="23"/>
  <c r="D10" i="20"/>
  <c r="A7" i="10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7" i="9"/>
  <c r="A8" s="1"/>
  <c r="A9" s="1"/>
  <c r="A10" s="1"/>
  <c r="A11" s="1"/>
  <c r="A9" i="22"/>
  <c r="A15" i="2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17" i="20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10" i="18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9" i="17"/>
  <c r="A8" i="12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D7"/>
  <c r="AA55" i="11"/>
  <c r="AA51"/>
  <c r="AA47"/>
  <c r="AA43"/>
  <c r="AA39"/>
  <c r="AA35"/>
  <c r="AA31"/>
  <c r="N28" i="17"/>
  <c r="O28" s="1"/>
  <c r="AA23" i="11"/>
  <c r="AA19"/>
  <c r="AA15"/>
  <c r="AA11"/>
  <c r="AW54"/>
  <c r="AA54"/>
  <c r="AW50"/>
  <c r="AA50"/>
  <c r="AW46"/>
  <c r="AA46"/>
  <c r="AW42"/>
  <c r="AA42"/>
  <c r="AW38"/>
  <c r="AA38"/>
  <c r="AW34"/>
  <c r="AA34"/>
  <c r="AW30"/>
  <c r="AA30"/>
  <c r="AW26"/>
  <c r="AA26"/>
  <c r="AW22"/>
  <c r="AA22"/>
  <c r="AW18"/>
  <c r="AA18"/>
  <c r="AW14"/>
  <c r="AA14"/>
  <c r="AW10"/>
  <c r="AA10"/>
  <c r="AA6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W53"/>
  <c r="AA53"/>
  <c r="AW49"/>
  <c r="AA49"/>
  <c r="AW45"/>
  <c r="AA45"/>
  <c r="AW41"/>
  <c r="AA41"/>
  <c r="AW37"/>
  <c r="AA37"/>
  <c r="AW33"/>
  <c r="AA33"/>
  <c r="AW29"/>
  <c r="AA29"/>
  <c r="AW25"/>
  <c r="AA25"/>
  <c r="AW21"/>
  <c r="AA21"/>
  <c r="AW17"/>
  <c r="AA17"/>
  <c r="AW13"/>
  <c r="AA13"/>
  <c r="AW9"/>
  <c r="AA9"/>
  <c r="AA7"/>
  <c r="N56" i="22"/>
  <c r="N55"/>
  <c r="O55" s="1"/>
  <c r="N54"/>
  <c r="O54" s="1"/>
  <c r="N53"/>
  <c r="O53" s="1"/>
  <c r="N52"/>
  <c r="O52" s="1"/>
  <c r="N51"/>
  <c r="O51" s="1"/>
  <c r="N50"/>
  <c r="O50" s="1"/>
  <c r="N49"/>
  <c r="O49" s="1"/>
  <c r="N48"/>
  <c r="O48" s="1"/>
  <c r="N47"/>
  <c r="O47" s="1"/>
  <c r="N46"/>
  <c r="O46" s="1"/>
  <c r="N45"/>
  <c r="O45" s="1"/>
  <c r="N44"/>
  <c r="O44" s="1"/>
  <c r="N43"/>
  <c r="O43" s="1"/>
  <c r="N42"/>
  <c r="O42" s="1"/>
  <c r="N41"/>
  <c r="O41" s="1"/>
  <c r="N40"/>
  <c r="O40" s="1"/>
  <c r="N39"/>
  <c r="O39" s="1"/>
  <c r="N38"/>
  <c r="O38" s="1"/>
  <c r="N37"/>
  <c r="O37" s="1"/>
  <c r="N36"/>
  <c r="O36" s="1"/>
  <c r="N35"/>
  <c r="O35" s="1"/>
  <c r="N34"/>
  <c r="O34" s="1"/>
  <c r="N33"/>
  <c r="O33" s="1"/>
  <c r="N32"/>
  <c r="O32" s="1"/>
  <c r="N31"/>
  <c r="O31" s="1"/>
  <c r="N30"/>
  <c r="O30" s="1"/>
  <c r="N29"/>
  <c r="O29" s="1"/>
  <c r="N28"/>
  <c r="O28" s="1"/>
  <c r="N27"/>
  <c r="O27" s="1"/>
  <c r="N26"/>
  <c r="O26" s="1"/>
  <c r="N25"/>
  <c r="O25" s="1"/>
  <c r="N24"/>
  <c r="O24" s="1"/>
  <c r="N23"/>
  <c r="O23" s="1"/>
  <c r="N22"/>
  <c r="O22" s="1"/>
  <c r="N21"/>
  <c r="O21" s="1"/>
  <c r="N20"/>
  <c r="O20" s="1"/>
  <c r="N19"/>
  <c r="O19" s="1"/>
  <c r="N18"/>
  <c r="O18" s="1"/>
  <c r="N17"/>
  <c r="O17" s="1"/>
  <c r="N16"/>
  <c r="O16" s="1"/>
  <c r="N15"/>
  <c r="O15" s="1"/>
  <c r="N14"/>
  <c r="O14" s="1"/>
  <c r="N13"/>
  <c r="O13" s="1"/>
  <c r="N12"/>
  <c r="O12" s="1"/>
  <c r="N11"/>
  <c r="O11" s="1"/>
  <c r="N10"/>
  <c r="O10" s="1"/>
  <c r="N9"/>
  <c r="O9" s="1"/>
  <c r="N8"/>
  <c r="O8" s="1"/>
  <c r="AW6" i="11"/>
  <c r="N7" i="12"/>
  <c r="O7" s="1"/>
  <c r="AZ6" i="9"/>
  <c r="AA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E56" i="17"/>
  <c r="F56" s="1"/>
  <c r="E54"/>
  <c r="E52"/>
  <c r="E50"/>
  <c r="E49" i="18"/>
  <c r="E48" i="17"/>
  <c r="E46"/>
  <c r="E44"/>
  <c r="E42"/>
  <c r="E55" i="20"/>
  <c r="F55" s="1"/>
  <c r="E53"/>
  <c r="F53" s="1"/>
  <c r="E51"/>
  <c r="F51" s="1"/>
  <c r="E49"/>
  <c r="F49" s="1"/>
  <c r="E47"/>
  <c r="F47" s="1"/>
  <c r="E45"/>
  <c r="F45" s="1"/>
  <c r="E43"/>
  <c r="F43" s="1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AA6" i="10"/>
  <c r="BO40" i="23" l="1"/>
  <c r="BP40" s="1"/>
  <c r="BO54"/>
  <c r="BP54" s="1"/>
  <c r="BA8"/>
  <c r="BA40"/>
  <c r="BA53"/>
  <c r="X56" i="21"/>
  <c r="AK12" i="17"/>
  <c r="AK17" s="1"/>
  <c r="AK16"/>
  <c r="AK13"/>
  <c r="AI14" i="20"/>
  <c r="AI15"/>
  <c r="AI16"/>
  <c r="AD12"/>
  <c r="AI12"/>
  <c r="AI17" s="1"/>
  <c r="AI13" i="18"/>
  <c r="AH20"/>
  <c r="O56" i="17"/>
  <c r="AH24" s="1"/>
  <c r="X56"/>
  <c r="X56" i="18"/>
  <c r="O56" i="19"/>
  <c r="AH26" s="1"/>
  <c r="X56"/>
  <c r="O56" i="20"/>
  <c r="AH25" s="1"/>
  <c r="X56"/>
  <c r="O56" i="22"/>
  <c r="AH24" s="1"/>
  <c r="X56"/>
  <c r="AH31" i="21"/>
  <c r="AJ31" s="1"/>
  <c r="AH34"/>
  <c r="AH32"/>
  <c r="AH30"/>
  <c r="AF30"/>
  <c r="AH33"/>
  <c r="AF34"/>
  <c r="AF32"/>
  <c r="AF35" s="1"/>
  <c r="AG31" s="1"/>
  <c r="AG16" i="19"/>
  <c r="AG30" i="17"/>
  <c r="AG35" s="1"/>
  <c r="AH35"/>
  <c r="AI33" s="1"/>
  <c r="AK40" i="12"/>
  <c r="AK38"/>
  <c r="AK39" i="17"/>
  <c r="AK36"/>
  <c r="AK41" s="1"/>
  <c r="AK38" i="18"/>
  <c r="AK40"/>
  <c r="AK39"/>
  <c r="AK37" i="19"/>
  <c r="AD36"/>
  <c r="AI36"/>
  <c r="AI41" s="1"/>
  <c r="AI38"/>
  <c r="AK40"/>
  <c r="AK39"/>
  <c r="AI40"/>
  <c r="AG38" i="21"/>
  <c r="AC36"/>
  <c r="AG37"/>
  <c r="AJ41"/>
  <c r="AK39" s="1"/>
  <c r="AG39"/>
  <c r="AG36" i="22"/>
  <c r="AG41" s="1"/>
  <c r="AG37"/>
  <c r="AC36"/>
  <c r="AG39"/>
  <c r="AK38"/>
  <c r="AK40"/>
  <c r="AG38"/>
  <c r="AG40"/>
  <c r="AK37"/>
  <c r="AK41" s="1"/>
  <c r="AK39"/>
  <c r="AK36" i="12"/>
  <c r="AK41" s="1"/>
  <c r="AK38" i="21"/>
  <c r="AK37"/>
  <c r="AK36"/>
  <c r="AK41" s="1"/>
  <c r="AK40"/>
  <c r="AI34" i="17"/>
  <c r="AI30"/>
  <c r="AI35" s="1"/>
  <c r="AI31"/>
  <c r="AI32"/>
  <c r="AD30"/>
  <c r="AC30"/>
  <c r="AG31"/>
  <c r="AJ35"/>
  <c r="AG34"/>
  <c r="BO13" i="23"/>
  <c r="BP13" s="1"/>
  <c r="AH35" i="18"/>
  <c r="AI33" s="1"/>
  <c r="AJ33"/>
  <c r="AG15" i="19"/>
  <c r="AJ17"/>
  <c r="AG14"/>
  <c r="AC12"/>
  <c r="AG13"/>
  <c r="AI12"/>
  <c r="AI17" s="1"/>
  <c r="AF35" i="18"/>
  <c r="AG31" s="1"/>
  <c r="AJ30"/>
  <c r="AJ31"/>
  <c r="AJ32"/>
  <c r="AG32"/>
  <c r="AI14" i="19"/>
  <c r="AI16"/>
  <c r="AI15"/>
  <c r="AD12"/>
  <c r="AI33"/>
  <c r="AI31"/>
  <c r="AI32"/>
  <c r="AD30"/>
  <c r="AG31"/>
  <c r="AG35" s="1"/>
  <c r="AJ35"/>
  <c r="AG33"/>
  <c r="AC30"/>
  <c r="AK30"/>
  <c r="AK35" s="1"/>
  <c r="AI34"/>
  <c r="AG34"/>
  <c r="AG32"/>
  <c r="AI30"/>
  <c r="AI35" s="1"/>
  <c r="AG30"/>
  <c r="BO6" i="23"/>
  <c r="BP6" s="1"/>
  <c r="AJ33" i="21"/>
  <c r="AH35"/>
  <c r="AI33" s="1"/>
  <c r="AJ31" i="22"/>
  <c r="AJ33"/>
  <c r="AH35"/>
  <c r="AG31"/>
  <c r="AJ32"/>
  <c r="AF35"/>
  <c r="AG32" s="1"/>
  <c r="AJ30"/>
  <c r="AG30"/>
  <c r="AG35" s="1"/>
  <c r="X48" i="17"/>
  <c r="O48"/>
  <c r="V8"/>
  <c r="W8" s="1"/>
  <c r="AF24"/>
  <c r="AF27"/>
  <c r="V24"/>
  <c r="W24" s="1"/>
  <c r="V19"/>
  <c r="W19" s="1"/>
  <c r="V35" i="18"/>
  <c r="W35" s="1"/>
  <c r="AH28"/>
  <c r="AH25"/>
  <c r="AF24"/>
  <c r="AF25"/>
  <c r="AF26"/>
  <c r="AH24"/>
  <c r="AH27"/>
  <c r="AF28"/>
  <c r="AH26"/>
  <c r="AF27"/>
  <c r="V13"/>
  <c r="W13" s="1"/>
  <c r="V26"/>
  <c r="W26" s="1"/>
  <c r="V31"/>
  <c r="W31" s="1"/>
  <c r="V29"/>
  <c r="W29" s="1"/>
  <c r="V42"/>
  <c r="W42" s="1"/>
  <c r="O21" i="19"/>
  <c r="X21"/>
  <c r="Y21" s="1"/>
  <c r="Z21" s="1"/>
  <c r="AF25"/>
  <c r="X38"/>
  <c r="X43"/>
  <c r="X18"/>
  <c r="O45" i="20"/>
  <c r="AH27" s="1"/>
  <c r="X45"/>
  <c r="O47"/>
  <c r="X47"/>
  <c r="V14"/>
  <c r="W14" s="1"/>
  <c r="V24"/>
  <c r="W24" s="1"/>
  <c r="V21"/>
  <c r="W21" s="1"/>
  <c r="O48"/>
  <c r="X48"/>
  <c r="O46"/>
  <c r="X46"/>
  <c r="V22"/>
  <c r="W22" s="1"/>
  <c r="V46"/>
  <c r="W46" s="1"/>
  <c r="Y46" s="1"/>
  <c r="Z46" s="1"/>
  <c r="BA35" i="23"/>
  <c r="BA29"/>
  <c r="X41" i="20"/>
  <c r="O12" i="21"/>
  <c r="AH28" s="1"/>
  <c r="X12"/>
  <c r="O28"/>
  <c r="X28"/>
  <c r="O33"/>
  <c r="X33"/>
  <c r="AH27"/>
  <c r="AH24"/>
  <c r="AF24"/>
  <c r="AF27"/>
  <c r="AH26"/>
  <c r="X16"/>
  <c r="X23"/>
  <c r="X39"/>
  <c r="X19"/>
  <c r="X15"/>
  <c r="X38"/>
  <c r="X11"/>
  <c r="X14"/>
  <c r="X27"/>
  <c r="X7"/>
  <c r="V31" i="22"/>
  <c r="W31" s="1"/>
  <c r="V14"/>
  <c r="W14" s="1"/>
  <c r="V20"/>
  <c r="W20" s="1"/>
  <c r="AH22" i="17"/>
  <c r="AF21"/>
  <c r="AF20"/>
  <c r="AH19"/>
  <c r="AH21"/>
  <c r="AF18"/>
  <c r="AH20"/>
  <c r="AF22"/>
  <c r="AH18"/>
  <c r="V30"/>
  <c r="W30" s="1"/>
  <c r="V32"/>
  <c r="W32" s="1"/>
  <c r="AF19"/>
  <c r="X20"/>
  <c r="V14"/>
  <c r="W14" s="1"/>
  <c r="V25"/>
  <c r="W25" s="1"/>
  <c r="Y25" s="1"/>
  <c r="Z25" s="1"/>
  <c r="AF20" i="18"/>
  <c r="AH21"/>
  <c r="AH22"/>
  <c r="AF18"/>
  <c r="AF22"/>
  <c r="AH18"/>
  <c r="AH19"/>
  <c r="V32"/>
  <c r="W32" s="1"/>
  <c r="V30"/>
  <c r="W30" s="1"/>
  <c r="AF19"/>
  <c r="AF21"/>
  <c r="L46" i="19"/>
  <c r="X46"/>
  <c r="AH19"/>
  <c r="X44"/>
  <c r="L44"/>
  <c r="AH21" s="1"/>
  <c r="L45"/>
  <c r="AF21" s="1"/>
  <c r="X45"/>
  <c r="X47"/>
  <c r="L47"/>
  <c r="AF20"/>
  <c r="X15"/>
  <c r="V42" i="20"/>
  <c r="W42" s="1"/>
  <c r="X7"/>
  <c r="L44"/>
  <c r="X44"/>
  <c r="L42"/>
  <c r="AF22" s="1"/>
  <c r="X42"/>
  <c r="V43"/>
  <c r="W43" s="1"/>
  <c r="Y43" s="1"/>
  <c r="Z43" s="1"/>
  <c r="V38"/>
  <c r="W38" s="1"/>
  <c r="AF20" i="21"/>
  <c r="AH19"/>
  <c r="AH20"/>
  <c r="V14"/>
  <c r="W14" s="1"/>
  <c r="V29"/>
  <c r="W29" s="1"/>
  <c r="X40"/>
  <c r="AF19"/>
  <c r="AH18"/>
  <c r="AF22"/>
  <c r="AF18"/>
  <c r="AH21"/>
  <c r="X36"/>
  <c r="Y36" s="1"/>
  <c r="Z36" s="1"/>
  <c r="X21"/>
  <c r="X13"/>
  <c r="X29"/>
  <c r="AF21"/>
  <c r="X42" i="22"/>
  <c r="AK15"/>
  <c r="AG16" i="20"/>
  <c r="AC12"/>
  <c r="AG15"/>
  <c r="AG14"/>
  <c r="AJ17"/>
  <c r="AG13"/>
  <c r="AG12"/>
  <c r="AG17" s="1"/>
  <c r="AG15" i="18"/>
  <c r="AG13"/>
  <c r="AJ17"/>
  <c r="AC12"/>
  <c r="AD12"/>
  <c r="AI12"/>
  <c r="AI17" s="1"/>
  <c r="AI14"/>
  <c r="AG16"/>
  <c r="F11" i="22"/>
  <c r="X11"/>
  <c r="F24"/>
  <c r="X24"/>
  <c r="Y24" s="1"/>
  <c r="Z24" s="1"/>
  <c r="F34"/>
  <c r="X34"/>
  <c r="F28"/>
  <c r="X28"/>
  <c r="F8"/>
  <c r="AF10" s="1"/>
  <c r="X8"/>
  <c r="F20"/>
  <c r="X20"/>
  <c r="F31"/>
  <c r="X31"/>
  <c r="F12"/>
  <c r="X12"/>
  <c r="Y12" s="1"/>
  <c r="Z12" s="1"/>
  <c r="F17"/>
  <c r="X17"/>
  <c r="Y17" s="1"/>
  <c r="Z17" s="1"/>
  <c r="F30"/>
  <c r="X30"/>
  <c r="F25"/>
  <c r="X25"/>
  <c r="Y25" s="1"/>
  <c r="Z25" s="1"/>
  <c r="F41"/>
  <c r="X41"/>
  <c r="F37"/>
  <c r="X37"/>
  <c r="F7"/>
  <c r="X7"/>
  <c r="F9"/>
  <c r="X9"/>
  <c r="F10"/>
  <c r="X10"/>
  <c r="F23"/>
  <c r="X23"/>
  <c r="Y23" s="1"/>
  <c r="Z23" s="1"/>
  <c r="F33"/>
  <c r="X33"/>
  <c r="F13"/>
  <c r="X13"/>
  <c r="F22"/>
  <c r="X22"/>
  <c r="F32"/>
  <c r="X32"/>
  <c r="F27"/>
  <c r="X27"/>
  <c r="Y27" s="1"/>
  <c r="Z27" s="1"/>
  <c r="F45"/>
  <c r="X45"/>
  <c r="F43"/>
  <c r="X43"/>
  <c r="Y43" s="1"/>
  <c r="Z43" s="1"/>
  <c r="F40"/>
  <c r="X40"/>
  <c r="F18"/>
  <c r="X18"/>
  <c r="F15"/>
  <c r="X15"/>
  <c r="F35"/>
  <c r="X35"/>
  <c r="F38"/>
  <c r="X38"/>
  <c r="F21"/>
  <c r="X21"/>
  <c r="F19"/>
  <c r="X19"/>
  <c r="F26"/>
  <c r="X26"/>
  <c r="F36"/>
  <c r="X36"/>
  <c r="F16"/>
  <c r="X16"/>
  <c r="F29"/>
  <c r="X29"/>
  <c r="Y29" s="1"/>
  <c r="Z29" s="1"/>
  <c r="F14"/>
  <c r="X14"/>
  <c r="F39"/>
  <c r="X39"/>
  <c r="Y45"/>
  <c r="Z45" s="1"/>
  <c r="V41"/>
  <c r="W41" s="1"/>
  <c r="X9" i="21"/>
  <c r="F9"/>
  <c r="X31"/>
  <c r="F31"/>
  <c r="X8"/>
  <c r="F8"/>
  <c r="X26"/>
  <c r="F26"/>
  <c r="F43"/>
  <c r="X43"/>
  <c r="X42"/>
  <c r="F42"/>
  <c r="X54"/>
  <c r="F54"/>
  <c r="F24"/>
  <c r="AH7" s="1"/>
  <c r="X24"/>
  <c r="X25"/>
  <c r="F25"/>
  <c r="F35"/>
  <c r="X35"/>
  <c r="X37"/>
  <c r="F37"/>
  <c r="F48"/>
  <c r="X48"/>
  <c r="X46"/>
  <c r="F46"/>
  <c r="V40"/>
  <c r="W40" s="1"/>
  <c r="X17"/>
  <c r="F17"/>
  <c r="X22"/>
  <c r="F22"/>
  <c r="X34"/>
  <c r="F34"/>
  <c r="X51"/>
  <c r="F51"/>
  <c r="X50"/>
  <c r="F50"/>
  <c r="X10"/>
  <c r="F10"/>
  <c r="X32"/>
  <c r="F32"/>
  <c r="X20"/>
  <c r="F20"/>
  <c r="X30"/>
  <c r="F30"/>
  <c r="F44"/>
  <c r="X44"/>
  <c r="Y44" s="1"/>
  <c r="Z44" s="1"/>
  <c r="X41"/>
  <c r="F41"/>
  <c r="X52"/>
  <c r="F52"/>
  <c r="AF7"/>
  <c r="AH6"/>
  <c r="AH10"/>
  <c r="AF9"/>
  <c r="AH8"/>
  <c r="F8" i="20"/>
  <c r="AF9" s="1"/>
  <c r="X8"/>
  <c r="F16"/>
  <c r="X16"/>
  <c r="F28"/>
  <c r="X28"/>
  <c r="Y28" s="1"/>
  <c r="Z28" s="1"/>
  <c r="F36"/>
  <c r="X36"/>
  <c r="F39"/>
  <c r="X39"/>
  <c r="F15"/>
  <c r="X15"/>
  <c r="F31"/>
  <c r="X31"/>
  <c r="F10"/>
  <c r="X10"/>
  <c r="F18"/>
  <c r="X18"/>
  <c r="F30"/>
  <c r="X30"/>
  <c r="Y30" s="1"/>
  <c r="Z30" s="1"/>
  <c r="F34"/>
  <c r="X34"/>
  <c r="F38"/>
  <c r="X38"/>
  <c r="F12"/>
  <c r="X12"/>
  <c r="Y12" s="1"/>
  <c r="Z12" s="1"/>
  <c r="F20"/>
  <c r="X20"/>
  <c r="F24"/>
  <c r="X24"/>
  <c r="F32"/>
  <c r="X32"/>
  <c r="F11"/>
  <c r="X11"/>
  <c r="F19"/>
  <c r="X19"/>
  <c r="F23"/>
  <c r="X23"/>
  <c r="F27"/>
  <c r="X27"/>
  <c r="Y27" s="1"/>
  <c r="Z27" s="1"/>
  <c r="F35"/>
  <c r="X35"/>
  <c r="F14"/>
  <c r="X14"/>
  <c r="F22"/>
  <c r="X22"/>
  <c r="Y22" s="1"/>
  <c r="Z22" s="1"/>
  <c r="F26"/>
  <c r="X26"/>
  <c r="F9"/>
  <c r="X9"/>
  <c r="F13"/>
  <c r="X13"/>
  <c r="F17"/>
  <c r="X17"/>
  <c r="F21"/>
  <c r="X21"/>
  <c r="F25"/>
  <c r="X25"/>
  <c r="F29"/>
  <c r="X29"/>
  <c r="F33"/>
  <c r="X33"/>
  <c r="F37"/>
  <c r="X37"/>
  <c r="F40"/>
  <c r="X40"/>
  <c r="X22" i="19"/>
  <c r="F22"/>
  <c r="X27"/>
  <c r="F27"/>
  <c r="X9"/>
  <c r="F9"/>
  <c r="X12"/>
  <c r="F12"/>
  <c r="X24"/>
  <c r="F24"/>
  <c r="X20"/>
  <c r="F20"/>
  <c r="X35"/>
  <c r="F35"/>
  <c r="X36"/>
  <c r="F36"/>
  <c r="X42"/>
  <c r="F42"/>
  <c r="X25"/>
  <c r="F25"/>
  <c r="X34"/>
  <c r="F34"/>
  <c r="X11"/>
  <c r="F11"/>
  <c r="X31"/>
  <c r="F31"/>
  <c r="X8"/>
  <c r="F8"/>
  <c r="X28"/>
  <c r="F28"/>
  <c r="X17"/>
  <c r="F17"/>
  <c r="X33"/>
  <c r="Y33" s="1"/>
  <c r="Z33" s="1"/>
  <c r="F33"/>
  <c r="F13"/>
  <c r="X13"/>
  <c r="X16"/>
  <c r="Y16" s="1"/>
  <c r="Z16" s="1"/>
  <c r="F16"/>
  <c r="F29"/>
  <c r="X29"/>
  <c r="X40"/>
  <c r="F40"/>
  <c r="X41"/>
  <c r="F41"/>
  <c r="X7"/>
  <c r="F7"/>
  <c r="Y11"/>
  <c r="Z11" s="1"/>
  <c r="Y13"/>
  <c r="Z13" s="1"/>
  <c r="X23"/>
  <c r="Y23" s="1"/>
  <c r="Z23" s="1"/>
  <c r="F23"/>
  <c r="X32"/>
  <c r="F32"/>
  <c r="X19"/>
  <c r="F19"/>
  <c r="X30"/>
  <c r="F30"/>
  <c r="X10"/>
  <c r="Y10" s="1"/>
  <c r="Z10" s="1"/>
  <c r="F10"/>
  <c r="X14"/>
  <c r="F14"/>
  <c r="X26"/>
  <c r="F26"/>
  <c r="F37"/>
  <c r="X37"/>
  <c r="X39"/>
  <c r="F39"/>
  <c r="X22" i="18"/>
  <c r="F22"/>
  <c r="X12"/>
  <c r="F12"/>
  <c r="X25"/>
  <c r="F25"/>
  <c r="X27"/>
  <c r="F27"/>
  <c r="X18"/>
  <c r="F18"/>
  <c r="X8"/>
  <c r="F8"/>
  <c r="X20"/>
  <c r="F20"/>
  <c r="X38"/>
  <c r="F38"/>
  <c r="X43"/>
  <c r="F43"/>
  <c r="X42"/>
  <c r="Y42" s="1"/>
  <c r="Z42" s="1"/>
  <c r="F42"/>
  <c r="F13"/>
  <c r="X13"/>
  <c r="X26"/>
  <c r="Y26" s="1"/>
  <c r="Z26" s="1"/>
  <c r="F26"/>
  <c r="X9"/>
  <c r="F9"/>
  <c r="X16"/>
  <c r="F16"/>
  <c r="X23"/>
  <c r="F23"/>
  <c r="X28"/>
  <c r="Y28" s="1"/>
  <c r="Z28" s="1"/>
  <c r="F28"/>
  <c r="X35"/>
  <c r="F35"/>
  <c r="X31"/>
  <c r="Y31" s="1"/>
  <c r="Z31" s="1"/>
  <c r="F31"/>
  <c r="X14"/>
  <c r="F14"/>
  <c r="F21"/>
  <c r="X21"/>
  <c r="X34"/>
  <c r="F34"/>
  <c r="X11"/>
  <c r="F11"/>
  <c r="X17"/>
  <c r="F17"/>
  <c r="X24"/>
  <c r="F24"/>
  <c r="F37"/>
  <c r="X37"/>
  <c r="X41"/>
  <c r="F41"/>
  <c r="F7"/>
  <c r="X7"/>
  <c r="X10"/>
  <c r="F10"/>
  <c r="F29"/>
  <c r="X29"/>
  <c r="X19"/>
  <c r="F19"/>
  <c r="X32"/>
  <c r="F32"/>
  <c r="X33"/>
  <c r="F33"/>
  <c r="X30"/>
  <c r="F30"/>
  <c r="X15"/>
  <c r="F15"/>
  <c r="X36"/>
  <c r="F36"/>
  <c r="X40"/>
  <c r="F40"/>
  <c r="X39"/>
  <c r="F39"/>
  <c r="Y29"/>
  <c r="Z29" s="1"/>
  <c r="X31" i="17"/>
  <c r="F31"/>
  <c r="X15"/>
  <c r="F15"/>
  <c r="X12"/>
  <c r="F12"/>
  <c r="F17"/>
  <c r="X17"/>
  <c r="X23"/>
  <c r="F23"/>
  <c r="X24"/>
  <c r="Y24" s="1"/>
  <c r="Z24" s="1"/>
  <c r="F24"/>
  <c r="X34"/>
  <c r="F34"/>
  <c r="X32"/>
  <c r="Y32" s="1"/>
  <c r="Z32" s="1"/>
  <c r="F32"/>
  <c r="X28"/>
  <c r="F28"/>
  <c r="X16"/>
  <c r="F16"/>
  <c r="X33"/>
  <c r="F33"/>
  <c r="X29"/>
  <c r="F29"/>
  <c r="X8"/>
  <c r="Y8" s="1"/>
  <c r="Z8" s="1"/>
  <c r="F8"/>
  <c r="X39"/>
  <c r="F39"/>
  <c r="X41"/>
  <c r="F41"/>
  <c r="X27"/>
  <c r="F27"/>
  <c r="X13"/>
  <c r="F13"/>
  <c r="X26"/>
  <c r="F26"/>
  <c r="X47"/>
  <c r="F47"/>
  <c r="X37"/>
  <c r="F37"/>
  <c r="X10"/>
  <c r="F10"/>
  <c r="X43"/>
  <c r="F43"/>
  <c r="X7"/>
  <c r="F7"/>
  <c r="X11"/>
  <c r="F11"/>
  <c r="X14"/>
  <c r="F14"/>
  <c r="X30"/>
  <c r="F30"/>
  <c r="X22"/>
  <c r="Y22" s="1"/>
  <c r="Z22" s="1"/>
  <c r="F22"/>
  <c r="X36"/>
  <c r="F36"/>
  <c r="X46"/>
  <c r="F46"/>
  <c r="X18"/>
  <c r="F18"/>
  <c r="X19"/>
  <c r="Y19" s="1"/>
  <c r="Z19" s="1"/>
  <c r="F19"/>
  <c r="X44"/>
  <c r="F44"/>
  <c r="X42"/>
  <c r="F42"/>
  <c r="X21"/>
  <c r="F21"/>
  <c r="X35"/>
  <c r="Y35" s="1"/>
  <c r="Z35" s="1"/>
  <c r="F35"/>
  <c r="X45"/>
  <c r="F45"/>
  <c r="X38"/>
  <c r="F38"/>
  <c r="X40"/>
  <c r="F40"/>
  <c r="F9"/>
  <c r="X9"/>
  <c r="AH28" i="20"/>
  <c r="AJ34"/>
  <c r="AF7"/>
  <c r="AK38"/>
  <c r="AK39"/>
  <c r="AH7"/>
  <c r="AK40"/>
  <c r="AK36"/>
  <c r="AK41" s="1"/>
  <c r="AH9" i="22"/>
  <c r="AF8"/>
  <c r="AF6"/>
  <c r="AH10"/>
  <c r="AF9"/>
  <c r="AJ9" s="1"/>
  <c r="AJ33" i="20"/>
  <c r="AH35"/>
  <c r="AD30" s="1"/>
  <c r="AJ32"/>
  <c r="AF20"/>
  <c r="AH18"/>
  <c r="AH19"/>
  <c r="AH21" i="22"/>
  <c r="AH19"/>
  <c r="AF22"/>
  <c r="AF20"/>
  <c r="AF18"/>
  <c r="AF21"/>
  <c r="AH22"/>
  <c r="AH18"/>
  <c r="AH20"/>
  <c r="AF19"/>
  <c r="AH26"/>
  <c r="AF27"/>
  <c r="AF26"/>
  <c r="AF24"/>
  <c r="AF28"/>
  <c r="AJ31" i="20"/>
  <c r="AJ30"/>
  <c r="AF35"/>
  <c r="AG34" s="1"/>
  <c r="AH8"/>
  <c r="AK13" i="22"/>
  <c r="AK17" s="1"/>
  <c r="AK14"/>
  <c r="V44"/>
  <c r="W44" s="1"/>
  <c r="Y44" s="1"/>
  <c r="Z44" s="1"/>
  <c r="V52"/>
  <c r="V15"/>
  <c r="W15" s="1"/>
  <c r="V35"/>
  <c r="W35" s="1"/>
  <c r="V42"/>
  <c r="W42" s="1"/>
  <c r="V46"/>
  <c r="V38"/>
  <c r="W38" s="1"/>
  <c r="V47"/>
  <c r="V54"/>
  <c r="V55"/>
  <c r="V48"/>
  <c r="V49"/>
  <c r="V51"/>
  <c r="V40"/>
  <c r="W40" s="1"/>
  <c r="Y40" s="1"/>
  <c r="Z40" s="1"/>
  <c r="V26"/>
  <c r="W26" s="1"/>
  <c r="V36"/>
  <c r="W36" s="1"/>
  <c r="V16"/>
  <c r="W16" s="1"/>
  <c r="V50"/>
  <c r="V56"/>
  <c r="W56" s="1"/>
  <c r="Y56" s="1"/>
  <c r="Z56" s="1"/>
  <c r="V53"/>
  <c r="V52" i="21"/>
  <c r="W52" s="1"/>
  <c r="V19"/>
  <c r="W19" s="1"/>
  <c r="V27"/>
  <c r="W27" s="1"/>
  <c r="Y27" s="1"/>
  <c r="Z27" s="1"/>
  <c r="V22"/>
  <c r="W22" s="1"/>
  <c r="V49"/>
  <c r="W49" s="1"/>
  <c r="Y49" s="1"/>
  <c r="Z49" s="1"/>
  <c r="V11"/>
  <c r="W11" s="1"/>
  <c r="V10"/>
  <c r="W10" s="1"/>
  <c r="Y10" s="1"/>
  <c r="Z10" s="1"/>
  <c r="V13"/>
  <c r="W13" s="1"/>
  <c r="V16"/>
  <c r="W16" s="1"/>
  <c r="V25"/>
  <c r="W25" s="1"/>
  <c r="V42"/>
  <c r="W42" s="1"/>
  <c r="V45"/>
  <c r="W45" s="1"/>
  <c r="Y45" s="1"/>
  <c r="Z45" s="1"/>
  <c r="V54"/>
  <c r="W54" s="1"/>
  <c r="V56"/>
  <c r="W56" s="1"/>
  <c r="Y56" s="1"/>
  <c r="Z56" s="1"/>
  <c r="V41"/>
  <c r="W41" s="1"/>
  <c r="V48"/>
  <c r="W48" s="1"/>
  <c r="Y48" s="1"/>
  <c r="Z48" s="1"/>
  <c r="V51"/>
  <c r="W51" s="1"/>
  <c r="V46"/>
  <c r="W46" s="1"/>
  <c r="Y46" s="1"/>
  <c r="Z46" s="1"/>
  <c r="V55"/>
  <c r="W55" s="1"/>
  <c r="Y55" s="1"/>
  <c r="Z55" s="1"/>
  <c r="V8"/>
  <c r="W8" s="1"/>
  <c r="V18"/>
  <c r="W18" s="1"/>
  <c r="Y18" s="1"/>
  <c r="Z18" s="1"/>
  <c r="V28"/>
  <c r="W28" s="1"/>
  <c r="V33"/>
  <c r="W33" s="1"/>
  <c r="V24"/>
  <c r="W24" s="1"/>
  <c r="V32"/>
  <c r="W32" s="1"/>
  <c r="V23"/>
  <c r="W23" s="1"/>
  <c r="V20"/>
  <c r="W20" s="1"/>
  <c r="V30"/>
  <c r="W30" s="1"/>
  <c r="V35"/>
  <c r="W35" s="1"/>
  <c r="V47"/>
  <c r="W47" s="1"/>
  <c r="Y47" s="1"/>
  <c r="Z47" s="1"/>
  <c r="V53"/>
  <c r="W53" s="1"/>
  <c r="Y53" s="1"/>
  <c r="Z53" s="1"/>
  <c r="V39"/>
  <c r="W39" s="1"/>
  <c r="V43"/>
  <c r="W43" s="1"/>
  <c r="V50"/>
  <c r="W50" s="1"/>
  <c r="Y50" s="1"/>
  <c r="Z50" s="1"/>
  <c r="V7"/>
  <c r="W7" s="1"/>
  <c r="V49" i="20"/>
  <c r="V41"/>
  <c r="W41" s="1"/>
  <c r="V54"/>
  <c r="V40"/>
  <c r="W40" s="1"/>
  <c r="V44"/>
  <c r="W44" s="1"/>
  <c r="V8"/>
  <c r="W8" s="1"/>
  <c r="V51"/>
  <c r="V33"/>
  <c r="W33" s="1"/>
  <c r="V9"/>
  <c r="W9" s="1"/>
  <c r="V31"/>
  <c r="W31" s="1"/>
  <c r="V32"/>
  <c r="W32" s="1"/>
  <c r="V15"/>
  <c r="W15" s="1"/>
  <c r="V16"/>
  <c r="W16" s="1"/>
  <c r="V36"/>
  <c r="W36" s="1"/>
  <c r="V45"/>
  <c r="W45" s="1"/>
  <c r="Y45" s="1"/>
  <c r="Z45" s="1"/>
  <c r="V52"/>
  <c r="V47"/>
  <c r="W47" s="1"/>
  <c r="Y47" s="1"/>
  <c r="Z47" s="1"/>
  <c r="V50"/>
  <c r="V56"/>
  <c r="W56" s="1"/>
  <c r="V48"/>
  <c r="W48" s="1"/>
  <c r="V36" i="19"/>
  <c r="W36" s="1"/>
  <c r="V50"/>
  <c r="W50" s="1"/>
  <c r="V55"/>
  <c r="W55" s="1"/>
  <c r="V24"/>
  <c r="W24" s="1"/>
  <c r="V30"/>
  <c r="W30" s="1"/>
  <c r="Y30" s="1"/>
  <c r="Z30" s="1"/>
  <c r="V44"/>
  <c r="W44" s="1"/>
  <c r="V17"/>
  <c r="W17" s="1"/>
  <c r="V12"/>
  <c r="W12" s="1"/>
  <c r="V43"/>
  <c r="W43" s="1"/>
  <c r="Y43" s="1"/>
  <c r="Z43" s="1"/>
  <c r="V53"/>
  <c r="W53" s="1"/>
  <c r="V45"/>
  <c r="W45" s="1"/>
  <c r="V41"/>
  <c r="W41" s="1"/>
  <c r="V47"/>
  <c r="W47" s="1"/>
  <c r="Y47" s="1"/>
  <c r="Z47" s="1"/>
  <c r="V54"/>
  <c r="W54" s="1"/>
  <c r="V18"/>
  <c r="W18" s="1"/>
  <c r="Y18" s="1"/>
  <c r="Z18" s="1"/>
  <c r="V28"/>
  <c r="W28" s="1"/>
  <c r="V32"/>
  <c r="W32" s="1"/>
  <c r="Y32" s="1"/>
  <c r="Z32" s="1"/>
  <c r="V31"/>
  <c r="W31" s="1"/>
  <c r="V19"/>
  <c r="W19" s="1"/>
  <c r="V29"/>
  <c r="W29" s="1"/>
  <c r="Y29" s="1"/>
  <c r="Z29" s="1"/>
  <c r="V20"/>
  <c r="W20" s="1"/>
  <c r="V48"/>
  <c r="W48" s="1"/>
  <c r="Y48" s="1"/>
  <c r="Z48" s="1"/>
  <c r="V52"/>
  <c r="W52" s="1"/>
  <c r="V56"/>
  <c r="W56" s="1"/>
  <c r="Y56" s="1"/>
  <c r="Z56" s="1"/>
  <c r="V38"/>
  <c r="W38" s="1"/>
  <c r="V40"/>
  <c r="W40" s="1"/>
  <c r="V42"/>
  <c r="W42" s="1"/>
  <c r="V46"/>
  <c r="W46" s="1"/>
  <c r="Y46" s="1"/>
  <c r="Z46" s="1"/>
  <c r="V51"/>
  <c r="W51" s="1"/>
  <c r="V7"/>
  <c r="W7" s="1"/>
  <c r="V54" i="18"/>
  <c r="W54" s="1"/>
  <c r="V46"/>
  <c r="W46" s="1"/>
  <c r="Y46" s="1"/>
  <c r="Z46" s="1"/>
  <c r="V50"/>
  <c r="W50" s="1"/>
  <c r="Y50" s="1"/>
  <c r="Z50" s="1"/>
  <c r="V9"/>
  <c r="W9" s="1"/>
  <c r="V16"/>
  <c r="W16" s="1"/>
  <c r="V56"/>
  <c r="W56" s="1"/>
  <c r="V47"/>
  <c r="W47" s="1"/>
  <c r="Y47" s="1"/>
  <c r="Z47" s="1"/>
  <c r="V45"/>
  <c r="W45" s="1"/>
  <c r="Y45" s="1"/>
  <c r="Z45" s="1"/>
  <c r="V23"/>
  <c r="W23" s="1"/>
  <c r="Y23" s="1"/>
  <c r="Z23" s="1"/>
  <c r="V14"/>
  <c r="W14" s="1"/>
  <c r="V34"/>
  <c r="W34" s="1"/>
  <c r="V24"/>
  <c r="W24" s="1"/>
  <c r="V21"/>
  <c r="W21" s="1"/>
  <c r="V11"/>
  <c r="W11" s="1"/>
  <c r="V17"/>
  <c r="W17" s="1"/>
  <c r="V40"/>
  <c r="W40" s="1"/>
  <c r="V43"/>
  <c r="W43" s="1"/>
  <c r="Y43" s="1"/>
  <c r="Z43" s="1"/>
  <c r="V39"/>
  <c r="W39" s="1"/>
  <c r="V33"/>
  <c r="W33" s="1"/>
  <c r="V18"/>
  <c r="W18" s="1"/>
  <c r="V20"/>
  <c r="W20" s="1"/>
  <c r="Y20" s="1"/>
  <c r="Z20" s="1"/>
  <c r="V36"/>
  <c r="W36" s="1"/>
  <c r="V53"/>
  <c r="W53" s="1"/>
  <c r="V55"/>
  <c r="W55" s="1"/>
  <c r="V41"/>
  <c r="W41" s="1"/>
  <c r="V51"/>
  <c r="W51" s="1"/>
  <c r="V20" i="17"/>
  <c r="W20" s="1"/>
  <c r="V31"/>
  <c r="W31" s="1"/>
  <c r="V44"/>
  <c r="W44" s="1"/>
  <c r="V49"/>
  <c r="W49" s="1"/>
  <c r="V52"/>
  <c r="W52" s="1"/>
  <c r="V56"/>
  <c r="W56" s="1"/>
  <c r="V15"/>
  <c r="W15" s="1"/>
  <c r="V43"/>
  <c r="W43" s="1"/>
  <c r="V45"/>
  <c r="W45" s="1"/>
  <c r="V47"/>
  <c r="W47" s="1"/>
  <c r="V53"/>
  <c r="W53" s="1"/>
  <c r="V55"/>
  <c r="W55" s="1"/>
  <c r="V9"/>
  <c r="W9" s="1"/>
  <c r="V41"/>
  <c r="W41" s="1"/>
  <c r="V42"/>
  <c r="W42" s="1"/>
  <c r="V48"/>
  <c r="W48" s="1"/>
  <c r="V46"/>
  <c r="W46" s="1"/>
  <c r="V54"/>
  <c r="W54" s="1"/>
  <c r="V40"/>
  <c r="W40" s="1"/>
  <c r="AH22" i="12"/>
  <c r="AH18"/>
  <c r="AF19"/>
  <c r="AF21"/>
  <c r="AF22"/>
  <c r="AH19"/>
  <c r="AF20"/>
  <c r="AH20"/>
  <c r="AH21"/>
  <c r="AF18"/>
  <c r="AH26"/>
  <c r="AF27"/>
  <c r="AH28"/>
  <c r="AF25"/>
  <c r="AF26"/>
  <c r="AH27"/>
  <c r="AF28"/>
  <c r="AF24"/>
  <c r="AH24"/>
  <c r="AH25"/>
  <c r="X48"/>
  <c r="AI41"/>
  <c r="F18"/>
  <c r="X18"/>
  <c r="F27"/>
  <c r="X27"/>
  <c r="F12"/>
  <c r="X12"/>
  <c r="F21"/>
  <c r="X21"/>
  <c r="F37"/>
  <c r="X37"/>
  <c r="F43"/>
  <c r="X43"/>
  <c r="F51"/>
  <c r="X51"/>
  <c r="F15"/>
  <c r="X15"/>
  <c r="F25"/>
  <c r="X25"/>
  <c r="F56"/>
  <c r="X56"/>
  <c r="F45"/>
  <c r="X45"/>
  <c r="AJ16"/>
  <c r="AH17"/>
  <c r="AD12" s="1"/>
  <c r="F10"/>
  <c r="X10"/>
  <c r="F26"/>
  <c r="X26"/>
  <c r="F20"/>
  <c r="X20"/>
  <c r="F19"/>
  <c r="X19"/>
  <c r="F35"/>
  <c r="X35"/>
  <c r="F28"/>
  <c r="X28"/>
  <c r="F13"/>
  <c r="X13"/>
  <c r="Y13" s="1"/>
  <c r="Z13" s="1"/>
  <c r="F29"/>
  <c r="X29"/>
  <c r="Y29" s="1"/>
  <c r="Z29" s="1"/>
  <c r="F42"/>
  <c r="X42"/>
  <c r="F39"/>
  <c r="X39"/>
  <c r="AJ14"/>
  <c r="AJ15"/>
  <c r="X44"/>
  <c r="V22"/>
  <c r="W22" s="1"/>
  <c r="V27"/>
  <c r="W27" s="1"/>
  <c r="X54"/>
  <c r="X50"/>
  <c r="F34"/>
  <c r="X34"/>
  <c r="F11"/>
  <c r="X11"/>
  <c r="F36"/>
  <c r="X36"/>
  <c r="F55"/>
  <c r="X55"/>
  <c r="F41"/>
  <c r="X41"/>
  <c r="F7"/>
  <c r="X7"/>
  <c r="F22"/>
  <c r="X22"/>
  <c r="F16"/>
  <c r="X16"/>
  <c r="F31"/>
  <c r="X31"/>
  <c r="F24"/>
  <c r="X24"/>
  <c r="F9"/>
  <c r="X9"/>
  <c r="F46"/>
  <c r="X46"/>
  <c r="F52"/>
  <c r="X52"/>
  <c r="F14"/>
  <c r="X14"/>
  <c r="F30"/>
  <c r="X30"/>
  <c r="F23"/>
  <c r="X23"/>
  <c r="F8"/>
  <c r="X8"/>
  <c r="F32"/>
  <c r="X32"/>
  <c r="F17"/>
  <c r="X17"/>
  <c r="F33"/>
  <c r="X33"/>
  <c r="F47"/>
  <c r="X47"/>
  <c r="F38"/>
  <c r="X38"/>
  <c r="F53"/>
  <c r="X53"/>
  <c r="F40"/>
  <c r="X40"/>
  <c r="F49"/>
  <c r="X49"/>
  <c r="AJ12"/>
  <c r="AF17"/>
  <c r="AJ13"/>
  <c r="V26"/>
  <c r="W26" s="1"/>
  <c r="V24"/>
  <c r="W24" s="1"/>
  <c r="V41"/>
  <c r="W41" s="1"/>
  <c r="V42"/>
  <c r="W42" s="1"/>
  <c r="V14"/>
  <c r="W14" s="1"/>
  <c r="V30"/>
  <c r="W30" s="1"/>
  <c r="V12"/>
  <c r="W12" s="1"/>
  <c r="V36"/>
  <c r="W36" s="1"/>
  <c r="V47"/>
  <c r="W47" s="1"/>
  <c r="V53"/>
  <c r="W53" s="1"/>
  <c r="V54"/>
  <c r="W54" s="1"/>
  <c r="Y54" s="1"/>
  <c r="V40"/>
  <c r="W40" s="1"/>
  <c r="V49"/>
  <c r="W49" s="1"/>
  <c r="V48"/>
  <c r="W48" s="1"/>
  <c r="V55"/>
  <c r="W55" s="1"/>
  <c r="V43"/>
  <c r="W43" s="1"/>
  <c r="V51"/>
  <c r="W51" s="1"/>
  <c r="V10"/>
  <c r="W10" s="1"/>
  <c r="Y10" s="1"/>
  <c r="Z10" s="1"/>
  <c r="V20"/>
  <c r="W20" s="1"/>
  <c r="V28"/>
  <c r="W28" s="1"/>
  <c r="V50"/>
  <c r="W50" s="1"/>
  <c r="V45"/>
  <c r="W45" s="1"/>
  <c r="Y45" s="1"/>
  <c r="Z45" s="1"/>
  <c r="V46"/>
  <c r="W46" s="1"/>
  <c r="V56"/>
  <c r="W56" s="1"/>
  <c r="V44"/>
  <c r="W44" s="1"/>
  <c r="V52"/>
  <c r="W52" s="1"/>
  <c r="V9" i="22"/>
  <c r="W9" s="1"/>
  <c r="V8"/>
  <c r="W8" s="1"/>
  <c r="V33"/>
  <c r="W33" s="1"/>
  <c r="V13"/>
  <c r="W13" s="1"/>
  <c r="V11"/>
  <c r="W11" s="1"/>
  <c r="V10"/>
  <c r="W10" s="1"/>
  <c r="Y10" s="1"/>
  <c r="Z10" s="1"/>
  <c r="V22"/>
  <c r="W22" s="1"/>
  <c r="V32"/>
  <c r="W32" s="1"/>
  <c r="V21"/>
  <c r="W21" s="1"/>
  <c r="V19"/>
  <c r="W19" s="1"/>
  <c r="V28"/>
  <c r="W28" s="1"/>
  <c r="V26" i="20"/>
  <c r="W26" s="1"/>
  <c r="V37"/>
  <c r="W37" s="1"/>
  <c r="V7"/>
  <c r="W7" s="1"/>
  <c r="V30" i="22"/>
  <c r="W30" s="1"/>
  <c r="V39"/>
  <c r="W39" s="1"/>
  <c r="V7"/>
  <c r="W7" s="1"/>
  <c r="V37"/>
  <c r="W37" s="1"/>
  <c r="V18"/>
  <c r="W18" s="1"/>
  <c r="V34"/>
  <c r="W34" s="1"/>
  <c r="V9" i="21"/>
  <c r="W9" s="1"/>
  <c r="V17"/>
  <c r="W17" s="1"/>
  <c r="V31"/>
  <c r="W31" s="1"/>
  <c r="V12"/>
  <c r="W12" s="1"/>
  <c r="V15"/>
  <c r="W15" s="1"/>
  <c r="V21"/>
  <c r="W21" s="1"/>
  <c r="Y21" s="1"/>
  <c r="Z21" s="1"/>
  <c r="V26"/>
  <c r="W26" s="1"/>
  <c r="V34"/>
  <c r="W34" s="1"/>
  <c r="V37"/>
  <c r="W37" s="1"/>
  <c r="V38"/>
  <c r="W38" s="1"/>
  <c r="Y38" s="1"/>
  <c r="Z38" s="1"/>
  <c r="V25" i="20"/>
  <c r="W25" s="1"/>
  <c r="V35"/>
  <c r="W35" s="1"/>
  <c r="V19"/>
  <c r="W19" s="1"/>
  <c r="V10"/>
  <c r="W10" s="1"/>
  <c r="Y10" s="1"/>
  <c r="Z10" s="1"/>
  <c r="V20"/>
  <c r="W20" s="1"/>
  <c r="V11"/>
  <c r="W11" s="1"/>
  <c r="V17"/>
  <c r="W17" s="1"/>
  <c r="V34"/>
  <c r="W34" s="1"/>
  <c r="V18"/>
  <c r="W18" s="1"/>
  <c r="V29"/>
  <c r="W29" s="1"/>
  <c r="V13"/>
  <c r="W13" s="1"/>
  <c r="V23"/>
  <c r="W23" s="1"/>
  <c r="V39"/>
  <c r="W39" s="1"/>
  <c r="V8" i="19"/>
  <c r="W8" s="1"/>
  <c r="V39"/>
  <c r="W39" s="1"/>
  <c r="V34"/>
  <c r="W34" s="1"/>
  <c r="V27"/>
  <c r="W27" s="1"/>
  <c r="V14"/>
  <c r="W14" s="1"/>
  <c r="V10" i="18"/>
  <c r="W10" s="1"/>
  <c r="V12"/>
  <c r="W12" s="1"/>
  <c r="V19"/>
  <c r="W19" s="1"/>
  <c r="V15"/>
  <c r="W15" s="1"/>
  <c r="V22"/>
  <c r="W22" s="1"/>
  <c r="AZ10" i="23"/>
  <c r="V36" i="17"/>
  <c r="W36" s="1"/>
  <c r="V34"/>
  <c r="W34" s="1"/>
  <c r="V18"/>
  <c r="W18" s="1"/>
  <c r="V29"/>
  <c r="W29" s="1"/>
  <c r="Y29" s="1"/>
  <c r="Z29" s="1"/>
  <c r="V13"/>
  <c r="W13" s="1"/>
  <c r="V11" i="12"/>
  <c r="W11" s="1"/>
  <c r="V21"/>
  <c r="W21" s="1"/>
  <c r="V19"/>
  <c r="W19" s="1"/>
  <c r="Y19" s="1"/>
  <c r="Z19" s="1"/>
  <c r="V35"/>
  <c r="W35" s="1"/>
  <c r="V15" i="19"/>
  <c r="W15" s="1"/>
  <c r="V25"/>
  <c r="W25" s="1"/>
  <c r="V22"/>
  <c r="W22" s="1"/>
  <c r="V35"/>
  <c r="W35" s="1"/>
  <c r="V9"/>
  <c r="W9" s="1"/>
  <c r="V26"/>
  <c r="W26" s="1"/>
  <c r="V37"/>
  <c r="W37" s="1"/>
  <c r="Y37" s="1"/>
  <c r="Z37" s="1"/>
  <c r="V25" i="18"/>
  <c r="W25" s="1"/>
  <c r="Y25" s="1"/>
  <c r="Z25" s="1"/>
  <c r="V27"/>
  <c r="W27" s="1"/>
  <c r="V8"/>
  <c r="W8" s="1"/>
  <c r="V37"/>
  <c r="W37" s="1"/>
  <c r="Y37" s="1"/>
  <c r="Z37" s="1"/>
  <c r="V7"/>
  <c r="W7" s="1"/>
  <c r="V38"/>
  <c r="W38" s="1"/>
  <c r="V39" i="17"/>
  <c r="W39" s="1"/>
  <c r="V7"/>
  <c r="W7" s="1"/>
  <c r="V26"/>
  <c r="W26" s="1"/>
  <c r="V12"/>
  <c r="W12" s="1"/>
  <c r="V17"/>
  <c r="W17" s="1"/>
  <c r="Y17" s="1"/>
  <c r="Z17" s="1"/>
  <c r="V28"/>
  <c r="W28" s="1"/>
  <c r="V33"/>
  <c r="W33" s="1"/>
  <c r="V10"/>
  <c r="W10" s="1"/>
  <c r="V37"/>
  <c r="W37" s="1"/>
  <c r="V16"/>
  <c r="W16" s="1"/>
  <c r="Y16" s="1"/>
  <c r="Z16" s="1"/>
  <c r="V11"/>
  <c r="W11" s="1"/>
  <c r="V23"/>
  <c r="W23" s="1"/>
  <c r="V21"/>
  <c r="W21" s="1"/>
  <c r="V27"/>
  <c r="W27" s="1"/>
  <c r="Y27" s="1"/>
  <c r="Z27" s="1"/>
  <c r="V38"/>
  <c r="W38" s="1"/>
  <c r="V38" i="12"/>
  <c r="W38" s="1"/>
  <c r="V39"/>
  <c r="W39" s="1"/>
  <c r="V16"/>
  <c r="W16" s="1"/>
  <c r="V15"/>
  <c r="W15" s="1"/>
  <c r="V31"/>
  <c r="W31" s="1"/>
  <c r="V9"/>
  <c r="W9" s="1"/>
  <c r="V25"/>
  <c r="W25" s="1"/>
  <c r="V18"/>
  <c r="W18" s="1"/>
  <c r="V34"/>
  <c r="W34" s="1"/>
  <c r="V23"/>
  <c r="W23" s="1"/>
  <c r="V32"/>
  <c r="W32" s="1"/>
  <c r="V17"/>
  <c r="W17" s="1"/>
  <c r="V33"/>
  <c r="W33" s="1"/>
  <c r="V37"/>
  <c r="W37" s="1"/>
  <c r="V7"/>
  <c r="V8"/>
  <c r="W8" s="1"/>
  <c r="Y8" s="1"/>
  <c r="Z8" s="1"/>
  <c r="A159" i="19"/>
  <c r="P20" i="23"/>
  <c r="Q12"/>
  <c r="Q29"/>
  <c r="Q13"/>
  <c r="Q25"/>
  <c r="AO6"/>
  <c r="AO14"/>
  <c r="AO30"/>
  <c r="AO46"/>
  <c r="AZ16"/>
  <c r="AZ27"/>
  <c r="AZ46"/>
  <c r="P34"/>
  <c r="Q24"/>
  <c r="Q27"/>
  <c r="Q10"/>
  <c r="AO11"/>
  <c r="AO36"/>
  <c r="AO9"/>
  <c r="AO17"/>
  <c r="AQ17" s="1"/>
  <c r="AR17" s="1"/>
  <c r="AO25"/>
  <c r="AO33"/>
  <c r="AO41"/>
  <c r="AO49"/>
  <c r="BA5"/>
  <c r="BA36"/>
  <c r="BA10"/>
  <c r="BA23"/>
  <c r="BA42"/>
  <c r="AZ42"/>
  <c r="Q20"/>
  <c r="Q32"/>
  <c r="AO27"/>
  <c r="AO44"/>
  <c r="AO52"/>
  <c r="AO47"/>
  <c r="AO22"/>
  <c r="AO38"/>
  <c r="AO43"/>
  <c r="AO12"/>
  <c r="AO28"/>
  <c r="AN47"/>
  <c r="AN11"/>
  <c r="AN27"/>
  <c r="Q17"/>
  <c r="P29"/>
  <c r="P33"/>
  <c r="P35"/>
  <c r="P53"/>
  <c r="Q41"/>
  <c r="Q5"/>
  <c r="P24"/>
  <c r="P54"/>
  <c r="P40"/>
  <c r="Q47"/>
  <c r="Q35"/>
  <c r="P5"/>
  <c r="BA17"/>
  <c r="BA49"/>
  <c r="BA11"/>
  <c r="BA16"/>
  <c r="BA30"/>
  <c r="BA43"/>
  <c r="BA48"/>
  <c r="BA21"/>
  <c r="BA20"/>
  <c r="BA52"/>
  <c r="BA7"/>
  <c r="BA26"/>
  <c r="BA39"/>
  <c r="AZ34"/>
  <c r="BC34" s="1"/>
  <c r="BD34" s="1"/>
  <c r="AZ52"/>
  <c r="AZ20"/>
  <c r="AZ7"/>
  <c r="AZ43"/>
  <c r="AO19"/>
  <c r="AO5"/>
  <c r="AN8"/>
  <c r="AN18"/>
  <c r="AN34"/>
  <c r="AN19"/>
  <c r="Q49"/>
  <c r="Q42"/>
  <c r="Q37"/>
  <c r="Q50"/>
  <c r="Q40"/>
  <c r="Q45"/>
  <c r="Q51"/>
  <c r="Q54"/>
  <c r="Q52"/>
  <c r="P45"/>
  <c r="P48"/>
  <c r="P41"/>
  <c r="P17"/>
  <c r="P11"/>
  <c r="P27"/>
  <c r="P36"/>
  <c r="S36" s="1"/>
  <c r="T36" s="1"/>
  <c r="P38"/>
  <c r="AZ21"/>
  <c r="AZ31"/>
  <c r="BC31" s="1"/>
  <c r="BD31" s="1"/>
  <c r="AZ45"/>
  <c r="AZ50"/>
  <c r="BC50" s="1"/>
  <c r="BD50" s="1"/>
  <c r="AZ30"/>
  <c r="AZ39"/>
  <c r="AZ26"/>
  <c r="BC26" s="1"/>
  <c r="BD26" s="1"/>
  <c r="AZ19"/>
  <c r="AZ14"/>
  <c r="AZ49"/>
  <c r="AZ18"/>
  <c r="BC18" s="1"/>
  <c r="BD18" s="1"/>
  <c r="AZ25"/>
  <c r="BC25" s="1"/>
  <c r="BD25" s="1"/>
  <c r="AZ15"/>
  <c r="BC15" s="1"/>
  <c r="BD15" s="1"/>
  <c r="AZ32"/>
  <c r="AZ36"/>
  <c r="AZ6"/>
  <c r="BC6" s="1"/>
  <c r="BD6" s="1"/>
  <c r="AZ9"/>
  <c r="BC9" s="1"/>
  <c r="BD9" s="1"/>
  <c r="AZ29"/>
  <c r="AZ53"/>
  <c r="AZ8"/>
  <c r="AZ22"/>
  <c r="BC22" s="1"/>
  <c r="BD22" s="1"/>
  <c r="AZ35"/>
  <c r="AZ40"/>
  <c r="AZ54"/>
  <c r="BC54" s="1"/>
  <c r="BD54" s="1"/>
  <c r="AZ17"/>
  <c r="AZ28"/>
  <c r="BC28" s="1"/>
  <c r="BD28" s="1"/>
  <c r="BC53"/>
  <c r="BD53" s="1"/>
  <c r="AZ13"/>
  <c r="AZ23"/>
  <c r="AZ37"/>
  <c r="AZ47"/>
  <c r="BC47" s="1"/>
  <c r="BD47" s="1"/>
  <c r="AZ11"/>
  <c r="AZ24"/>
  <c r="AZ38"/>
  <c r="AZ48"/>
  <c r="AZ51"/>
  <c r="AZ33"/>
  <c r="AZ41"/>
  <c r="AZ12"/>
  <c r="BC12" s="1"/>
  <c r="BD12" s="1"/>
  <c r="AZ44"/>
  <c r="BC44" s="1"/>
  <c r="BD44" s="1"/>
  <c r="BA33"/>
  <c r="BA51"/>
  <c r="BA13"/>
  <c r="BA14"/>
  <c r="BA27"/>
  <c r="BA32"/>
  <c r="BA46"/>
  <c r="BA45"/>
  <c r="BA19"/>
  <c r="BA24"/>
  <c r="BA37"/>
  <c r="BA38"/>
  <c r="BA41"/>
  <c r="AZ5"/>
  <c r="Q46"/>
  <c r="Q53"/>
  <c r="Q43"/>
  <c r="Q38"/>
  <c r="Q48"/>
  <c r="P43"/>
  <c r="P37"/>
  <c r="P51"/>
  <c r="P47"/>
  <c r="P44"/>
  <c r="S44" s="1"/>
  <c r="T44" s="1"/>
  <c r="P39"/>
  <c r="S39" s="1"/>
  <c r="T39" s="1"/>
  <c r="P49"/>
  <c r="P46"/>
  <c r="P42"/>
  <c r="P52"/>
  <c r="P50"/>
  <c r="AN36"/>
  <c r="AN52"/>
  <c r="AN40"/>
  <c r="AN53"/>
  <c r="AO39"/>
  <c r="AO8"/>
  <c r="AQ8" s="1"/>
  <c r="AR8" s="1"/>
  <c r="AO24"/>
  <c r="AO7"/>
  <c r="AO15"/>
  <c r="AO23"/>
  <c r="AO31"/>
  <c r="AO40"/>
  <c r="AO48"/>
  <c r="AO13"/>
  <c r="AO21"/>
  <c r="AQ21" s="1"/>
  <c r="AR21" s="1"/>
  <c r="AO29"/>
  <c r="AO37"/>
  <c r="AO45"/>
  <c r="AO53"/>
  <c r="AO35"/>
  <c r="AO51"/>
  <c r="AO10"/>
  <c r="AO18"/>
  <c r="AO26"/>
  <c r="AO34"/>
  <c r="AO42"/>
  <c r="AO50"/>
  <c r="AN46"/>
  <c r="AN33"/>
  <c r="AN42"/>
  <c r="AN44"/>
  <c r="AN16"/>
  <c r="AQ16" s="1"/>
  <c r="AR16" s="1"/>
  <c r="AN32"/>
  <c r="AQ32" s="1"/>
  <c r="AR32" s="1"/>
  <c r="AN50"/>
  <c r="AN54"/>
  <c r="AQ54" s="1"/>
  <c r="AR54" s="1"/>
  <c r="AN37"/>
  <c r="AN6"/>
  <c r="AN20"/>
  <c r="AQ20" s="1"/>
  <c r="AR20" s="1"/>
  <c r="AN25"/>
  <c r="AN38"/>
  <c r="AN35"/>
  <c r="AN51"/>
  <c r="AN41"/>
  <c r="AN24"/>
  <c r="AN13"/>
  <c r="AN29"/>
  <c r="AN39"/>
  <c r="AN7"/>
  <c r="AN9"/>
  <c r="AN12"/>
  <c r="AN28"/>
  <c r="AN10"/>
  <c r="AN26"/>
  <c r="AN43"/>
  <c r="AN48"/>
  <c r="AN45"/>
  <c r="AN49"/>
  <c r="AN14"/>
  <c r="AN30"/>
  <c r="AN15"/>
  <c r="AN31"/>
  <c r="AN22"/>
  <c r="AN23"/>
  <c r="AN5"/>
  <c r="Q23"/>
  <c r="Q33"/>
  <c r="Q16"/>
  <c r="Q9"/>
  <c r="Q30"/>
  <c r="Q14"/>
  <c r="Q34"/>
  <c r="Q8"/>
  <c r="Q26"/>
  <c r="Q11"/>
  <c r="Q21"/>
  <c r="P12"/>
  <c r="P28"/>
  <c r="S28" s="1"/>
  <c r="T28" s="1"/>
  <c r="P9"/>
  <c r="P25"/>
  <c r="P19"/>
  <c r="S19" s="1"/>
  <c r="T19" s="1"/>
  <c r="P21"/>
  <c r="P16"/>
  <c r="P32"/>
  <c r="P14"/>
  <c r="P22"/>
  <c r="S22" s="1"/>
  <c r="T22" s="1"/>
  <c r="P23"/>
  <c r="P8"/>
  <c r="P18"/>
  <c r="S18" s="1"/>
  <c r="T18" s="1"/>
  <c r="P6"/>
  <c r="S6" s="1"/>
  <c r="T6" s="1"/>
  <c r="P26"/>
  <c r="P30"/>
  <c r="P15"/>
  <c r="S15" s="1"/>
  <c r="T15" s="1"/>
  <c r="P31"/>
  <c r="S31" s="1"/>
  <c r="T31" s="1"/>
  <c r="P13"/>
  <c r="P10"/>
  <c r="P7"/>
  <c r="S7" s="1"/>
  <c r="T7" s="1"/>
  <c r="A10" i="22"/>
  <c r="A10" i="17"/>
  <c r="A159" i="12"/>
  <c r="A130" i="11"/>
  <c r="A12" i="9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125" i="10"/>
  <c r="AQ28" i="23" l="1"/>
  <c r="AR28" s="1"/>
  <c r="BC52"/>
  <c r="BD52" s="1"/>
  <c r="BC29"/>
  <c r="BD29" s="1"/>
  <c r="AQ49"/>
  <c r="AR49" s="1"/>
  <c r="BC46"/>
  <c r="BD46" s="1"/>
  <c r="BC40"/>
  <c r="BD40" s="1"/>
  <c r="S13"/>
  <c r="T13" s="1"/>
  <c r="BC8"/>
  <c r="BD8" s="1"/>
  <c r="Y56" i="20"/>
  <c r="Z56" s="1"/>
  <c r="Y56" i="17"/>
  <c r="Z56" s="1"/>
  <c r="AF25"/>
  <c r="AJ25" s="1"/>
  <c r="AH25"/>
  <c r="AH28"/>
  <c r="Y56" i="18"/>
  <c r="Z56" s="1"/>
  <c r="AF24" i="19"/>
  <c r="AH25" i="22"/>
  <c r="AH29" s="1"/>
  <c r="AF25"/>
  <c r="AH28"/>
  <c r="AH27"/>
  <c r="Y7" i="18"/>
  <c r="Z7" s="1"/>
  <c r="AC30" i="21"/>
  <c r="AJ30"/>
  <c r="AG34"/>
  <c r="AG33"/>
  <c r="AG30"/>
  <c r="AG35" s="1"/>
  <c r="AJ32"/>
  <c r="AG32"/>
  <c r="AJ34"/>
  <c r="AI32" i="18"/>
  <c r="AI31"/>
  <c r="AI30"/>
  <c r="AI35" s="1"/>
  <c r="AG34" i="22"/>
  <c r="Y7" i="21"/>
  <c r="Z7" s="1"/>
  <c r="Y7" i="22"/>
  <c r="Z7" s="1"/>
  <c r="Y34" i="21"/>
  <c r="Z34" s="1"/>
  <c r="Y12"/>
  <c r="Z12" s="1"/>
  <c r="Y33"/>
  <c r="Z33" s="1"/>
  <c r="Y32" i="20"/>
  <c r="Z32" s="1"/>
  <c r="Y21"/>
  <c r="Z21" s="1"/>
  <c r="Y15"/>
  <c r="Z15" s="1"/>
  <c r="Y24"/>
  <c r="Z24" s="1"/>
  <c r="Y20"/>
  <c r="Z20" s="1"/>
  <c r="Y13"/>
  <c r="Z13" s="1"/>
  <c r="Y10" i="17"/>
  <c r="Z10" s="1"/>
  <c r="Y12"/>
  <c r="Z12" s="1"/>
  <c r="Y34"/>
  <c r="Z34" s="1"/>
  <c r="Y30"/>
  <c r="Z30" s="1"/>
  <c r="AK31"/>
  <c r="AK34"/>
  <c r="AK32"/>
  <c r="AK30"/>
  <c r="AK35" s="1"/>
  <c r="AK33"/>
  <c r="AG34" i="18"/>
  <c r="AJ35"/>
  <c r="AK34" s="1"/>
  <c r="AC30"/>
  <c r="AD30"/>
  <c r="AI34"/>
  <c r="Y35"/>
  <c r="Z35" s="1"/>
  <c r="AK13" i="19"/>
  <c r="AK14"/>
  <c r="AK12"/>
  <c r="AK17" s="1"/>
  <c r="AK16"/>
  <c r="AK15"/>
  <c r="AG30" i="18"/>
  <c r="AG35" s="1"/>
  <c r="Y14" i="19"/>
  <c r="Z14" s="1"/>
  <c r="Y36" i="18"/>
  <c r="Z36" s="1"/>
  <c r="Y39"/>
  <c r="Z39" s="1"/>
  <c r="Y14"/>
  <c r="Z14" s="1"/>
  <c r="Y30"/>
  <c r="Z30" s="1"/>
  <c r="AG33"/>
  <c r="AK33"/>
  <c r="Y31" i="19"/>
  <c r="Z31" s="1"/>
  <c r="Y35"/>
  <c r="Z35" s="1"/>
  <c r="Y42"/>
  <c r="Z42" s="1"/>
  <c r="AK31"/>
  <c r="AK32"/>
  <c r="AK34"/>
  <c r="AK33"/>
  <c r="Y34"/>
  <c r="Z34" s="1"/>
  <c r="Y34" i="20"/>
  <c r="Z34" s="1"/>
  <c r="Y7"/>
  <c r="Z7" s="1"/>
  <c r="Y31"/>
  <c r="Z31" s="1"/>
  <c r="Y8"/>
  <c r="Z8" s="1"/>
  <c r="Y41"/>
  <c r="Z41" s="1"/>
  <c r="AG30"/>
  <c r="AG35" s="1"/>
  <c r="Y42"/>
  <c r="Z42" s="1"/>
  <c r="AJ35" i="21"/>
  <c r="AK32" s="1"/>
  <c r="Y15"/>
  <c r="Z15" s="1"/>
  <c r="Y39"/>
  <c r="Z39" s="1"/>
  <c r="AI31"/>
  <c r="AD30"/>
  <c r="AI30"/>
  <c r="AI35" s="1"/>
  <c r="AI32"/>
  <c r="AI34"/>
  <c r="Y11"/>
  <c r="Z11" s="1"/>
  <c r="AD30" i="22"/>
  <c r="AI34"/>
  <c r="Y36"/>
  <c r="Z36" s="1"/>
  <c r="AI33"/>
  <c r="AI30"/>
  <c r="AI35" s="1"/>
  <c r="AI31"/>
  <c r="AJ35"/>
  <c r="AK34" s="1"/>
  <c r="AC30"/>
  <c r="Y19"/>
  <c r="Z19" s="1"/>
  <c r="Y8"/>
  <c r="Z8" s="1"/>
  <c r="Y14"/>
  <c r="Z14" s="1"/>
  <c r="Y20"/>
  <c r="Z20" s="1"/>
  <c r="AI32"/>
  <c r="AG33"/>
  <c r="Y34" i="12"/>
  <c r="Z34" s="1"/>
  <c r="Y39"/>
  <c r="Z39" s="1"/>
  <c r="Y12"/>
  <c r="Z12" s="1"/>
  <c r="Y31"/>
  <c r="Z31" s="1"/>
  <c r="Y25"/>
  <c r="Z25" s="1"/>
  <c r="Y36"/>
  <c r="Z36" s="1"/>
  <c r="Y22"/>
  <c r="Z22" s="1"/>
  <c r="AJ24" i="17"/>
  <c r="Y48"/>
  <c r="Z48" s="1"/>
  <c r="AF28"/>
  <c r="AF29" s="1"/>
  <c r="AH27"/>
  <c r="AJ27" s="1"/>
  <c r="Y39"/>
  <c r="Z39" s="1"/>
  <c r="Y9"/>
  <c r="Z9" s="1"/>
  <c r="Y14"/>
  <c r="Z14" s="1"/>
  <c r="AH26"/>
  <c r="AF26"/>
  <c r="AF29" i="18"/>
  <c r="AG24" s="1"/>
  <c r="AG29" s="1"/>
  <c r="AJ24"/>
  <c r="AJ28"/>
  <c r="AJ25"/>
  <c r="AJ26"/>
  <c r="AJ27"/>
  <c r="AH29"/>
  <c r="AI26" s="1"/>
  <c r="AI28"/>
  <c r="Y34"/>
  <c r="Z34" s="1"/>
  <c r="Y13"/>
  <c r="Z13" s="1"/>
  <c r="AF28" i="19"/>
  <c r="Y15"/>
  <c r="Z15" s="1"/>
  <c r="Y12"/>
  <c r="Z12" s="1"/>
  <c r="AF27"/>
  <c r="AH27"/>
  <c r="AH25"/>
  <c r="Y19"/>
  <c r="Z19" s="1"/>
  <c r="AF26"/>
  <c r="Y26"/>
  <c r="Z26" s="1"/>
  <c r="Y39"/>
  <c r="Z39" s="1"/>
  <c r="Y38"/>
  <c r="Z38" s="1"/>
  <c r="AH24"/>
  <c r="AH28"/>
  <c r="AF28" i="20"/>
  <c r="AF27"/>
  <c r="AJ27" s="1"/>
  <c r="Y48"/>
  <c r="Z48" s="1"/>
  <c r="AF24"/>
  <c r="AH26"/>
  <c r="AF25"/>
  <c r="Y14"/>
  <c r="Z14" s="1"/>
  <c r="Y38"/>
  <c r="Z38" s="1"/>
  <c r="AF26"/>
  <c r="AJ26" s="1"/>
  <c r="BC35" i="23"/>
  <c r="BD35" s="1"/>
  <c r="BC36"/>
  <c r="BD36" s="1"/>
  <c r="Y44" i="20"/>
  <c r="Z44" s="1"/>
  <c r="AH24"/>
  <c r="AH29" s="1"/>
  <c r="AJ24" i="21"/>
  <c r="AJ27"/>
  <c r="Y8"/>
  <c r="Z8" s="1"/>
  <c r="BC11" i="23"/>
  <c r="BD11" s="1"/>
  <c r="Y43" i="21"/>
  <c r="Z43" s="1"/>
  <c r="Y16"/>
  <c r="Z16" s="1"/>
  <c r="Y14"/>
  <c r="Z14" s="1"/>
  <c r="AF26"/>
  <c r="AJ26" s="1"/>
  <c r="AF28"/>
  <c r="BC23" i="23"/>
  <c r="BD23" s="1"/>
  <c r="BC30"/>
  <c r="BD30" s="1"/>
  <c r="Y23" i="21"/>
  <c r="Z23" s="1"/>
  <c r="Y28"/>
  <c r="Z28" s="1"/>
  <c r="Y25"/>
  <c r="Z25" s="1"/>
  <c r="Y19"/>
  <c r="Z19" s="1"/>
  <c r="Y40"/>
  <c r="Z40" s="1"/>
  <c r="AH25"/>
  <c r="AH29" s="1"/>
  <c r="AF25"/>
  <c r="Y31" i="22"/>
  <c r="Z31" s="1"/>
  <c r="Y14" i="12"/>
  <c r="Z14" s="1"/>
  <c r="Y32"/>
  <c r="Z32" s="1"/>
  <c r="Y16"/>
  <c r="Z16" s="1"/>
  <c r="Y33"/>
  <c r="Z33" s="1"/>
  <c r="Y38"/>
  <c r="Z38" s="1"/>
  <c r="Y11"/>
  <c r="Z11" s="1"/>
  <c r="AJ21" i="17"/>
  <c r="AJ20"/>
  <c r="Y20"/>
  <c r="Z20" s="1"/>
  <c r="Y7"/>
  <c r="Z7" s="1"/>
  <c r="Y31"/>
  <c r="Z31" s="1"/>
  <c r="AH23"/>
  <c r="AI19" s="1"/>
  <c r="AF23"/>
  <c r="AG21" s="1"/>
  <c r="AJ18"/>
  <c r="AJ19"/>
  <c r="AG19"/>
  <c r="AJ22"/>
  <c r="Y46"/>
  <c r="Z46" s="1"/>
  <c r="Y38"/>
  <c r="Z38" s="1"/>
  <c r="AJ21" i="18"/>
  <c r="AJ22"/>
  <c r="AJ20"/>
  <c r="AH23"/>
  <c r="AI19" s="1"/>
  <c r="AJ19"/>
  <c r="Y38"/>
  <c r="Z38" s="1"/>
  <c r="Y8"/>
  <c r="Z8" s="1"/>
  <c r="Y10"/>
  <c r="Z10" s="1"/>
  <c r="Y33"/>
  <c r="Z33" s="1"/>
  <c r="Y32"/>
  <c r="Z32" s="1"/>
  <c r="AF23"/>
  <c r="AG19" s="1"/>
  <c r="AJ18"/>
  <c r="Y12"/>
  <c r="Z12" s="1"/>
  <c r="AJ21" i="19"/>
  <c r="Y20"/>
  <c r="Z20" s="1"/>
  <c r="AH22"/>
  <c r="Y44"/>
  <c r="Z44" s="1"/>
  <c r="AF18"/>
  <c r="AH18"/>
  <c r="AF19"/>
  <c r="Y25"/>
  <c r="Z25" s="1"/>
  <c r="Y36"/>
  <c r="Z36" s="1"/>
  <c r="Y27"/>
  <c r="Z27" s="1"/>
  <c r="Y45"/>
  <c r="Z45" s="1"/>
  <c r="Y17"/>
  <c r="Z17" s="1"/>
  <c r="AF22"/>
  <c r="AH20"/>
  <c r="AF21" i="20"/>
  <c r="Y11"/>
  <c r="Z11" s="1"/>
  <c r="Y35"/>
  <c r="Z35" s="1"/>
  <c r="Y33"/>
  <c r="Z33" s="1"/>
  <c r="Y40"/>
  <c r="Z40" s="1"/>
  <c r="AH21"/>
  <c r="AH22"/>
  <c r="AH23" s="1"/>
  <c r="AD18" s="1"/>
  <c r="Y39"/>
  <c r="Z39" s="1"/>
  <c r="Y18"/>
  <c r="Z18" s="1"/>
  <c r="AF18"/>
  <c r="AF19"/>
  <c r="AJ19" s="1"/>
  <c r="AH20"/>
  <c r="AH23" i="21"/>
  <c r="AI19" s="1"/>
  <c r="AJ20"/>
  <c r="AJ22"/>
  <c r="AQ9" i="23"/>
  <c r="AR9" s="1"/>
  <c r="AQ33"/>
  <c r="AR33" s="1"/>
  <c r="Y37" i="21"/>
  <c r="Z37" s="1"/>
  <c r="Y9"/>
  <c r="Z9" s="1"/>
  <c r="Y30"/>
  <c r="Z30" s="1"/>
  <c r="Y24"/>
  <c r="Z24" s="1"/>
  <c r="Y13"/>
  <c r="Z13" s="1"/>
  <c r="Y22"/>
  <c r="Z22" s="1"/>
  <c r="AJ21"/>
  <c r="AF23"/>
  <c r="AG18" s="1"/>
  <c r="AG23" s="1"/>
  <c r="AJ18"/>
  <c r="AJ19"/>
  <c r="Y29"/>
  <c r="Z29" s="1"/>
  <c r="Y35"/>
  <c r="Z35" s="1"/>
  <c r="Y11" i="22"/>
  <c r="Z11" s="1"/>
  <c r="Y9"/>
  <c r="Z9" s="1"/>
  <c r="Y34"/>
  <c r="Z34" s="1"/>
  <c r="Y13"/>
  <c r="Z13" s="1"/>
  <c r="Y37"/>
  <c r="Z37" s="1"/>
  <c r="Y42"/>
  <c r="Z42" s="1"/>
  <c r="Y21"/>
  <c r="Z21" s="1"/>
  <c r="Y35"/>
  <c r="Z35" s="1"/>
  <c r="Y26" i="21"/>
  <c r="Z26" s="1"/>
  <c r="Y31"/>
  <c r="Z31" s="1"/>
  <c r="AK13" i="20"/>
  <c r="AK12"/>
  <c r="AK17" s="1"/>
  <c r="AK14"/>
  <c r="AK16"/>
  <c r="Y16"/>
  <c r="Z16" s="1"/>
  <c r="Y23"/>
  <c r="Z23" s="1"/>
  <c r="Y36"/>
  <c r="Z36" s="1"/>
  <c r="AK15"/>
  <c r="Y17"/>
  <c r="Z17" s="1"/>
  <c r="Y9"/>
  <c r="Z9" s="1"/>
  <c r="Y25"/>
  <c r="Z25" s="1"/>
  <c r="AK12" i="18"/>
  <c r="AK17" s="1"/>
  <c r="AK15"/>
  <c r="AK14"/>
  <c r="AK13"/>
  <c r="AK16"/>
  <c r="Y40"/>
  <c r="Z40" s="1"/>
  <c r="Y24"/>
  <c r="Z24" s="1"/>
  <c r="Y19"/>
  <c r="Z19" s="1"/>
  <c r="Y41"/>
  <c r="Z41" s="1"/>
  <c r="Y21"/>
  <c r="Z21" s="1"/>
  <c r="Y16"/>
  <c r="Z16" s="1"/>
  <c r="Y27"/>
  <c r="Z27" s="1"/>
  <c r="Y15"/>
  <c r="Z15" s="1"/>
  <c r="Y11"/>
  <c r="Z11" s="1"/>
  <c r="Y37" i="17"/>
  <c r="Z37" s="1"/>
  <c r="Y11"/>
  <c r="Z11" s="1"/>
  <c r="Y33"/>
  <c r="Z33" s="1"/>
  <c r="Y26"/>
  <c r="Z26" s="1"/>
  <c r="Y13"/>
  <c r="Z13" s="1"/>
  <c r="Y36"/>
  <c r="Z36" s="1"/>
  <c r="Y40"/>
  <c r="Z40" s="1"/>
  <c r="Y42"/>
  <c r="Z42" s="1"/>
  <c r="Y15"/>
  <c r="Z15" s="1"/>
  <c r="Y44"/>
  <c r="Z44" s="1"/>
  <c r="Y42" i="12"/>
  <c r="Z42" s="1"/>
  <c r="Y35"/>
  <c r="Z35" s="1"/>
  <c r="Y37"/>
  <c r="Z37" s="1"/>
  <c r="Y20"/>
  <c r="Z20" s="1"/>
  <c r="Y16" i="22"/>
  <c r="Z16" s="1"/>
  <c r="Y18"/>
  <c r="Z18" s="1"/>
  <c r="Y30"/>
  <c r="Z30" s="1"/>
  <c r="Y28"/>
  <c r="Z28" s="1"/>
  <c r="Y22"/>
  <c r="Z22" s="1"/>
  <c r="Y33"/>
  <c r="Z33" s="1"/>
  <c r="AH6"/>
  <c r="AJ6" s="1"/>
  <c r="AF7"/>
  <c r="AF11" s="1"/>
  <c r="AG10" s="1"/>
  <c r="AH7"/>
  <c r="Y41"/>
  <c r="Z41" s="1"/>
  <c r="Y39"/>
  <c r="Z39" s="1"/>
  <c r="Y32"/>
  <c r="Z32" s="1"/>
  <c r="Y26"/>
  <c r="Z26" s="1"/>
  <c r="Y38"/>
  <c r="Z38" s="1"/>
  <c r="Y15"/>
  <c r="Z15" s="1"/>
  <c r="AH8"/>
  <c r="AJ8" s="1"/>
  <c r="AJ7" i="21"/>
  <c r="Y20"/>
  <c r="Z20" s="1"/>
  <c r="Y41"/>
  <c r="Z41" s="1"/>
  <c r="Y42"/>
  <c r="Z42" s="1"/>
  <c r="AH9"/>
  <c r="AF8"/>
  <c r="AF6"/>
  <c r="S29" i="23"/>
  <c r="T29" s="1"/>
  <c r="Y17" i="21"/>
  <c r="Z17" s="1"/>
  <c r="Y32"/>
  <c r="Z32" s="1"/>
  <c r="Y51"/>
  <c r="Z51" s="1"/>
  <c r="Y54"/>
  <c r="Z54" s="1"/>
  <c r="Y52"/>
  <c r="Z52" s="1"/>
  <c r="AF10"/>
  <c r="AF10" i="20"/>
  <c r="AH10"/>
  <c r="S12" i="23"/>
  <c r="T12" s="1"/>
  <c r="Y29" i="20"/>
  <c r="Z29" s="1"/>
  <c r="Y26"/>
  <c r="Z26" s="1"/>
  <c r="AF8"/>
  <c r="AJ8" s="1"/>
  <c r="AF6"/>
  <c r="Y19"/>
  <c r="Z19" s="1"/>
  <c r="Y37"/>
  <c r="Z37" s="1"/>
  <c r="AH6"/>
  <c r="AH9"/>
  <c r="AJ9" s="1"/>
  <c r="AF7" i="19"/>
  <c r="AH10"/>
  <c r="AH6"/>
  <c r="AF6"/>
  <c r="AH9"/>
  <c r="AH8"/>
  <c r="AH7"/>
  <c r="AF8"/>
  <c r="AF9"/>
  <c r="Y22"/>
  <c r="Z22" s="1"/>
  <c r="Y7"/>
  <c r="Z7" s="1"/>
  <c r="Y40"/>
  <c r="Z40" s="1"/>
  <c r="Y9"/>
  <c r="Z9" s="1"/>
  <c r="Y8"/>
  <c r="Z8" s="1"/>
  <c r="Y28"/>
  <c r="Z28" s="1"/>
  <c r="Y41"/>
  <c r="Z41" s="1"/>
  <c r="Y24"/>
  <c r="Z24" s="1"/>
  <c r="AF10"/>
  <c r="AH9" i="18"/>
  <c r="Y22"/>
  <c r="Z22" s="1"/>
  <c r="Y17"/>
  <c r="Z17" s="1"/>
  <c r="AF9"/>
  <c r="AH8"/>
  <c r="AF10"/>
  <c r="AF8"/>
  <c r="AF6"/>
  <c r="AF7"/>
  <c r="AH10"/>
  <c r="AH6"/>
  <c r="AH7"/>
  <c r="Y18"/>
  <c r="Z18" s="1"/>
  <c r="Y9"/>
  <c r="Z9" s="1"/>
  <c r="Y23" i="17"/>
  <c r="Z23" s="1"/>
  <c r="Y43"/>
  <c r="Z43" s="1"/>
  <c r="Y21"/>
  <c r="Z21" s="1"/>
  <c r="Y18"/>
  <c r="Z18" s="1"/>
  <c r="Y45"/>
  <c r="Z45" s="1"/>
  <c r="AF9"/>
  <c r="AH8"/>
  <c r="AH10"/>
  <c r="AH9"/>
  <c r="AF7"/>
  <c r="AF8"/>
  <c r="AH7"/>
  <c r="AF6"/>
  <c r="AF10"/>
  <c r="AH6"/>
  <c r="Y28"/>
  <c r="Z28" s="1"/>
  <c r="Y41"/>
  <c r="Z41" s="1"/>
  <c r="Y47"/>
  <c r="Z47" s="1"/>
  <c r="Y27" i="12"/>
  <c r="Z27" s="1"/>
  <c r="Y24"/>
  <c r="Z24" s="1"/>
  <c r="Y9"/>
  <c r="Z9" s="1"/>
  <c r="Y21"/>
  <c r="Z21" s="1"/>
  <c r="Y41"/>
  <c r="Z41" s="1"/>
  <c r="AJ18" i="22"/>
  <c r="AF23"/>
  <c r="AG22" s="1"/>
  <c r="AJ18" i="20"/>
  <c r="AJ10" i="22"/>
  <c r="AJ24"/>
  <c r="AF29"/>
  <c r="AG26" s="1"/>
  <c r="AJ27"/>
  <c r="AJ19"/>
  <c r="AJ21"/>
  <c r="AI33" i="20"/>
  <c r="AG31"/>
  <c r="AG32"/>
  <c r="AG33"/>
  <c r="AI32"/>
  <c r="AI31"/>
  <c r="AJ25" i="22"/>
  <c r="AJ22"/>
  <c r="AJ7" i="20"/>
  <c r="AJ28"/>
  <c r="AC30"/>
  <c r="AJ35"/>
  <c r="AK33" s="1"/>
  <c r="AJ26" i="22"/>
  <c r="AH23"/>
  <c r="AD18" s="1"/>
  <c r="AJ20"/>
  <c r="AJ20" i="20"/>
  <c r="AI34"/>
  <c r="AJ28" i="22"/>
  <c r="AI30" i="20"/>
  <c r="AI35" s="1"/>
  <c r="AF23" i="12"/>
  <c r="AG18" s="1"/>
  <c r="AJ18"/>
  <c r="AH23"/>
  <c r="AD18" s="1"/>
  <c r="AJ20"/>
  <c r="AJ19"/>
  <c r="Y17"/>
  <c r="Z17" s="1"/>
  <c r="Y15"/>
  <c r="Z15" s="1"/>
  <c r="Y49"/>
  <c r="Y47"/>
  <c r="AJ22"/>
  <c r="AJ21"/>
  <c r="Y56"/>
  <c r="Z56" s="1"/>
  <c r="Y43"/>
  <c r="Z43" s="1"/>
  <c r="Y52"/>
  <c r="Y48"/>
  <c r="Y53"/>
  <c r="Y30"/>
  <c r="Z30" s="1"/>
  <c r="AI13"/>
  <c r="AI12"/>
  <c r="AG16"/>
  <c r="AC12"/>
  <c r="W7"/>
  <c r="Y7" s="1"/>
  <c r="Z7" s="1"/>
  <c r="Y23"/>
  <c r="Z23" s="1"/>
  <c r="Y55"/>
  <c r="Y28"/>
  <c r="Z28" s="1"/>
  <c r="Y40"/>
  <c r="Z40" s="1"/>
  <c r="AI16"/>
  <c r="AI15"/>
  <c r="AG14"/>
  <c r="AJ17"/>
  <c r="AK13" s="1"/>
  <c r="AH7"/>
  <c r="AF10"/>
  <c r="AH8"/>
  <c r="AH9"/>
  <c r="AF6"/>
  <c r="AH10"/>
  <c r="AH6"/>
  <c r="AF9"/>
  <c r="AF7"/>
  <c r="AF8"/>
  <c r="Y46"/>
  <c r="Z46" s="1"/>
  <c r="AG12"/>
  <c r="AG15"/>
  <c r="Y18"/>
  <c r="Z18" s="1"/>
  <c r="Y44"/>
  <c r="Z44" s="1"/>
  <c r="Y50"/>
  <c r="Y51"/>
  <c r="Y26"/>
  <c r="Z26" s="1"/>
  <c r="AG13"/>
  <c r="AI14"/>
  <c r="AQ22" i="23"/>
  <c r="AR22" s="1"/>
  <c r="AQ30"/>
  <c r="AR30" s="1"/>
  <c r="AQ14"/>
  <c r="AR14" s="1"/>
  <c r="S10"/>
  <c r="T10" s="1"/>
  <c r="S32"/>
  <c r="T32" s="1"/>
  <c r="BC14"/>
  <c r="BD14" s="1"/>
  <c r="BC10"/>
  <c r="BD10" s="1"/>
  <c r="V57" i="19"/>
  <c r="W57" s="1"/>
  <c r="Y57" s="1"/>
  <c r="A159" i="21"/>
  <c r="V57"/>
  <c r="A159" i="18"/>
  <c r="V57"/>
  <c r="W57" s="1"/>
  <c r="Y57" s="1"/>
  <c r="A159" i="20"/>
  <c r="V57"/>
  <c r="V57" i="12"/>
  <c r="W57" s="1"/>
  <c r="Y57" s="1"/>
  <c r="S34" i="23"/>
  <c r="T34" s="1"/>
  <c r="AQ6"/>
  <c r="AR6" s="1"/>
  <c r="AQ46"/>
  <c r="AR46" s="1"/>
  <c r="S20"/>
  <c r="T20" s="1"/>
  <c r="AQ40"/>
  <c r="AR40" s="1"/>
  <c r="S25"/>
  <c r="T25" s="1"/>
  <c r="S43"/>
  <c r="T43" s="1"/>
  <c r="S40"/>
  <c r="T40" s="1"/>
  <c r="BC20"/>
  <c r="BD20" s="1"/>
  <c r="AQ52"/>
  <c r="AR52" s="1"/>
  <c r="BC16"/>
  <c r="BD16" s="1"/>
  <c r="AQ41"/>
  <c r="AR41" s="1"/>
  <c r="BC19"/>
  <c r="BD19" s="1"/>
  <c r="BC27"/>
  <c r="BD27" s="1"/>
  <c r="BC48"/>
  <c r="BD48" s="1"/>
  <c r="S27"/>
  <c r="T27" s="1"/>
  <c r="BC42"/>
  <c r="BD42" s="1"/>
  <c r="AQ25"/>
  <c r="AR25" s="1"/>
  <c r="AQ11"/>
  <c r="AR11" s="1"/>
  <c r="BC5"/>
  <c r="BD5" s="1"/>
  <c r="AQ38"/>
  <c r="AR38" s="1"/>
  <c r="AQ36"/>
  <c r="AR36" s="1"/>
  <c r="S54"/>
  <c r="T54" s="1"/>
  <c r="S24"/>
  <c r="T24" s="1"/>
  <c r="S17"/>
  <c r="T17" s="1"/>
  <c r="AQ13"/>
  <c r="AR13" s="1"/>
  <c r="AQ44"/>
  <c r="AR44" s="1"/>
  <c r="AQ43"/>
  <c r="AR43" s="1"/>
  <c r="AQ27"/>
  <c r="AR27" s="1"/>
  <c r="AQ12"/>
  <c r="AR12" s="1"/>
  <c r="AQ47"/>
  <c r="AR47" s="1"/>
  <c r="AQ26"/>
  <c r="AR26" s="1"/>
  <c r="AQ39"/>
  <c r="AR39" s="1"/>
  <c r="AQ48"/>
  <c r="AR48" s="1"/>
  <c r="AQ53"/>
  <c r="AR53" s="1"/>
  <c r="AQ37"/>
  <c r="AR37" s="1"/>
  <c r="AQ15"/>
  <c r="AR15" s="1"/>
  <c r="AQ19"/>
  <c r="AR19" s="1"/>
  <c r="AQ5"/>
  <c r="AR5" s="1"/>
  <c r="AQ18"/>
  <c r="AR18" s="1"/>
  <c r="S16"/>
  <c r="T16" s="1"/>
  <c r="S35"/>
  <c r="T35" s="1"/>
  <c r="S5"/>
  <c r="T5" s="1"/>
  <c r="S21"/>
  <c r="T21" s="1"/>
  <c r="S45"/>
  <c r="T45" s="1"/>
  <c r="S46"/>
  <c r="T46" s="1"/>
  <c r="S11"/>
  <c r="T11" s="1"/>
  <c r="S33"/>
  <c r="T33" s="1"/>
  <c r="S51"/>
  <c r="T51" s="1"/>
  <c r="S26"/>
  <c r="T26" s="1"/>
  <c r="S23"/>
  <c r="T23" s="1"/>
  <c r="S42"/>
  <c r="T42" s="1"/>
  <c r="S53"/>
  <c r="T53" s="1"/>
  <c r="S41"/>
  <c r="T41" s="1"/>
  <c r="S30"/>
  <c r="T30" s="1"/>
  <c r="S47"/>
  <c r="T47" s="1"/>
  <c r="S52"/>
  <c r="T52" s="1"/>
  <c r="S48"/>
  <c r="T48" s="1"/>
  <c r="S38"/>
  <c r="T38" s="1"/>
  <c r="S49"/>
  <c r="T49" s="1"/>
  <c r="BC43"/>
  <c r="BD43" s="1"/>
  <c r="BC21"/>
  <c r="BD21" s="1"/>
  <c r="BC49"/>
  <c r="BD49" s="1"/>
  <c r="BC7"/>
  <c r="BD7" s="1"/>
  <c r="BC17"/>
  <c r="BD17" s="1"/>
  <c r="BC39"/>
  <c r="BD39" s="1"/>
  <c r="BC45"/>
  <c r="BD45" s="1"/>
  <c r="BC41"/>
  <c r="BD41" s="1"/>
  <c r="AQ50"/>
  <c r="AR50" s="1"/>
  <c r="AQ24"/>
  <c r="AR24" s="1"/>
  <c r="AQ42"/>
  <c r="AR42" s="1"/>
  <c r="AQ23"/>
  <c r="AR23" s="1"/>
  <c r="AQ45"/>
  <c r="AR45" s="1"/>
  <c r="AQ10"/>
  <c r="AR10" s="1"/>
  <c r="AQ34"/>
  <c r="AR34" s="1"/>
  <c r="S37"/>
  <c r="T37" s="1"/>
  <c r="S8"/>
  <c r="T8" s="1"/>
  <c r="S50"/>
  <c r="T50" s="1"/>
  <c r="S14"/>
  <c r="T14" s="1"/>
  <c r="BC32"/>
  <c r="BD32" s="1"/>
  <c r="BC13"/>
  <c r="BD13" s="1"/>
  <c r="BC37"/>
  <c r="BD37" s="1"/>
  <c r="BC51"/>
  <c r="BD51" s="1"/>
  <c r="BC24"/>
  <c r="BD24" s="1"/>
  <c r="BC33"/>
  <c r="BD33" s="1"/>
  <c r="BC38"/>
  <c r="BD38" s="1"/>
  <c r="AQ31"/>
  <c r="AR31" s="1"/>
  <c r="AQ35"/>
  <c r="AR35" s="1"/>
  <c r="AQ7"/>
  <c r="AR7" s="1"/>
  <c r="AQ29"/>
  <c r="AR29" s="1"/>
  <c r="AQ51"/>
  <c r="AR51" s="1"/>
  <c r="S9"/>
  <c r="T9" s="1"/>
  <c r="A11" i="22"/>
  <c r="A11" i="17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130" i="9"/>
  <c r="AG7" i="22" l="1"/>
  <c r="AJ7"/>
  <c r="AJ10" i="20"/>
  <c r="AH11"/>
  <c r="AI9" s="1"/>
  <c r="AG22" i="17"/>
  <c r="AG18"/>
  <c r="AG23" s="1"/>
  <c r="AI22" i="18"/>
  <c r="AJ22" i="20"/>
  <c r="AG19" i="22"/>
  <c r="AG21" i="21"/>
  <c r="AI20"/>
  <c r="AG21" i="20"/>
  <c r="AF23"/>
  <c r="AI21" i="12"/>
  <c r="AJ24" i="19"/>
  <c r="AD24" i="22"/>
  <c r="AI27"/>
  <c r="AI28"/>
  <c r="AI26"/>
  <c r="AI25"/>
  <c r="AF29" i="20"/>
  <c r="AG27" s="1"/>
  <c r="AI24" i="18"/>
  <c r="AI29" s="1"/>
  <c r="AI27"/>
  <c r="AK32"/>
  <c r="AK30"/>
  <c r="AK35" s="1"/>
  <c r="AK31"/>
  <c r="AK30" i="20"/>
  <c r="AK35" s="1"/>
  <c r="AK31"/>
  <c r="AK31" i="22"/>
  <c r="AK32" i="20"/>
  <c r="AK33" i="21"/>
  <c r="AK34"/>
  <c r="AK30"/>
  <c r="AK35" s="1"/>
  <c r="AK31"/>
  <c r="AK33" i="22"/>
  <c r="AK30"/>
  <c r="AK35" s="1"/>
  <c r="AK32"/>
  <c r="AC24" i="17"/>
  <c r="AG25"/>
  <c r="AG24"/>
  <c r="AG27"/>
  <c r="AJ26"/>
  <c r="AG26"/>
  <c r="AI26"/>
  <c r="AH46"/>
  <c r="AH29"/>
  <c r="AJ29" s="1"/>
  <c r="AK27" s="1"/>
  <c r="AJ28"/>
  <c r="AG28"/>
  <c r="AG28" i="18"/>
  <c r="AG27"/>
  <c r="AG25"/>
  <c r="AC24"/>
  <c r="AJ29"/>
  <c r="AK24" s="1"/>
  <c r="AK29" s="1"/>
  <c r="AI25"/>
  <c r="AD24"/>
  <c r="AK27"/>
  <c r="AG26"/>
  <c r="AH29" i="19"/>
  <c r="AI24" s="1"/>
  <c r="AI29" s="1"/>
  <c r="AJ26"/>
  <c r="AJ28"/>
  <c r="AF29"/>
  <c r="AG27" s="1"/>
  <c r="AJ27"/>
  <c r="AJ25"/>
  <c r="AD24" i="20"/>
  <c r="AI27"/>
  <c r="AI25"/>
  <c r="AI28"/>
  <c r="AI26"/>
  <c r="AJ24"/>
  <c r="AJ25"/>
  <c r="AD24" i="21"/>
  <c r="AI24"/>
  <c r="AI29" s="1"/>
  <c r="AI28"/>
  <c r="AI26"/>
  <c r="AI27"/>
  <c r="AJ28"/>
  <c r="AJ25"/>
  <c r="AF29"/>
  <c r="AG28" s="1"/>
  <c r="AI25"/>
  <c r="AH42"/>
  <c r="AI18" i="12"/>
  <c r="AI23" s="1"/>
  <c r="AI20" i="17"/>
  <c r="AD18"/>
  <c r="AI21"/>
  <c r="AI22"/>
  <c r="AI18"/>
  <c r="AI23" s="1"/>
  <c r="AJ23"/>
  <c r="AK21" s="1"/>
  <c r="AC18"/>
  <c r="AF44"/>
  <c r="AK22"/>
  <c r="AG20"/>
  <c r="AJ23" i="18"/>
  <c r="AK20" s="1"/>
  <c r="AC18"/>
  <c r="AK21"/>
  <c r="AH43"/>
  <c r="AG20"/>
  <c r="AG21"/>
  <c r="AD18"/>
  <c r="AI20"/>
  <c r="AH44"/>
  <c r="AG18"/>
  <c r="AG23" s="1"/>
  <c r="AI21"/>
  <c r="AI18"/>
  <c r="AI23" s="1"/>
  <c r="AG22"/>
  <c r="AJ18" i="19"/>
  <c r="AJ20"/>
  <c r="AF23"/>
  <c r="AG18" s="1"/>
  <c r="AG23" s="1"/>
  <c r="AJ19"/>
  <c r="AJ22"/>
  <c r="AH23"/>
  <c r="AI22" s="1"/>
  <c r="AG18" i="20"/>
  <c r="AG23" s="1"/>
  <c r="AG19"/>
  <c r="AG20"/>
  <c r="AG22"/>
  <c r="AI18"/>
  <c r="AI23" s="1"/>
  <c r="AI22"/>
  <c r="AJ21"/>
  <c r="AH46"/>
  <c r="AI19"/>
  <c r="AI20"/>
  <c r="AI21" i="21"/>
  <c r="AD18"/>
  <c r="AI22"/>
  <c r="AG22"/>
  <c r="AF44"/>
  <c r="AG19"/>
  <c r="AI18"/>
  <c r="AI23" s="1"/>
  <c r="AJ23"/>
  <c r="AK22" s="1"/>
  <c r="AC18"/>
  <c r="AG20"/>
  <c r="AI22" i="22"/>
  <c r="AG20"/>
  <c r="AI18"/>
  <c r="AI23" s="1"/>
  <c r="AI21"/>
  <c r="AH45"/>
  <c r="AH45" i="21"/>
  <c r="AF42" i="18"/>
  <c r="AH42"/>
  <c r="AF45" i="17"/>
  <c r="AH44" i="22"/>
  <c r="AH46"/>
  <c r="AF45"/>
  <c r="AH11"/>
  <c r="AI6" s="1"/>
  <c r="AI11" s="1"/>
  <c r="AG6"/>
  <c r="AG11" s="1"/>
  <c r="AG8"/>
  <c r="AF44"/>
  <c r="AH43"/>
  <c r="AF46"/>
  <c r="AH42"/>
  <c r="AF43"/>
  <c r="AF42"/>
  <c r="AF42" i="21"/>
  <c r="AF46"/>
  <c r="W57"/>
  <c r="Y57" s="1"/>
  <c r="AJ8"/>
  <c r="AG10"/>
  <c r="AJ10"/>
  <c r="AF11"/>
  <c r="AG6"/>
  <c r="AG11" s="1"/>
  <c r="AJ6"/>
  <c r="AH46"/>
  <c r="AJ9"/>
  <c r="AH11"/>
  <c r="AF45"/>
  <c r="AF43"/>
  <c r="AH44"/>
  <c r="AH43"/>
  <c r="AD6" i="20"/>
  <c r="AH42"/>
  <c r="AH45"/>
  <c r="AF46"/>
  <c r="AF43"/>
  <c r="AF42"/>
  <c r="AH44"/>
  <c r="W57"/>
  <c r="Y57" s="1"/>
  <c r="AJ6"/>
  <c r="AF45"/>
  <c r="AH43"/>
  <c r="AF11"/>
  <c r="AF44"/>
  <c r="AJ10" i="19"/>
  <c r="Z57"/>
  <c r="AE48"/>
  <c r="AF44"/>
  <c r="AH44"/>
  <c r="AF45"/>
  <c r="AF46"/>
  <c r="AH42"/>
  <c r="AH43"/>
  <c r="AF43"/>
  <c r="AF42"/>
  <c r="AH45"/>
  <c r="AH11"/>
  <c r="AD6" s="1"/>
  <c r="AH46"/>
  <c r="AI9"/>
  <c r="AI10"/>
  <c r="AJ9"/>
  <c r="AJ7"/>
  <c r="AJ8"/>
  <c r="AJ6"/>
  <c r="AF11"/>
  <c r="AI8"/>
  <c r="AJ7" i="18"/>
  <c r="AJ9"/>
  <c r="AJ10"/>
  <c r="AJ8"/>
  <c r="AH46"/>
  <c r="AF45"/>
  <c r="AF46"/>
  <c r="AF44"/>
  <c r="AH45"/>
  <c r="AH11"/>
  <c r="AD6" s="1"/>
  <c r="Z57"/>
  <c r="AE48"/>
  <c r="AJ6"/>
  <c r="AF11"/>
  <c r="AF43"/>
  <c r="AH11" i="17"/>
  <c r="AD6" s="1"/>
  <c r="AF11"/>
  <c r="AJ6"/>
  <c r="AI7"/>
  <c r="AF42"/>
  <c r="AH45"/>
  <c r="AH43"/>
  <c r="AH42"/>
  <c r="AH44"/>
  <c r="AJ8"/>
  <c r="AG8"/>
  <c r="AJ10"/>
  <c r="AJ7"/>
  <c r="AJ9"/>
  <c r="AF43"/>
  <c r="AF46"/>
  <c r="AE48" i="12"/>
  <c r="Z57"/>
  <c r="AH42"/>
  <c r="AF46"/>
  <c r="AH44"/>
  <c r="AF44"/>
  <c r="AF43"/>
  <c r="AF45"/>
  <c r="AF42"/>
  <c r="AH43"/>
  <c r="AH45"/>
  <c r="AH46"/>
  <c r="AC6" i="20"/>
  <c r="AG8"/>
  <c r="AG19" i="12"/>
  <c r="AG28" i="20"/>
  <c r="AI21"/>
  <c r="AI20" i="22"/>
  <c r="AI24" i="20"/>
  <c r="AI29" s="1"/>
  <c r="AI24" i="22"/>
  <c r="AI29" s="1"/>
  <c r="AG28"/>
  <c r="AC24"/>
  <c r="AJ29"/>
  <c r="AK28" s="1"/>
  <c r="AJ23"/>
  <c r="AK19" s="1"/>
  <c r="AC18"/>
  <c r="AG9"/>
  <c r="AC6"/>
  <c r="AJ23" i="20"/>
  <c r="AK22" s="1"/>
  <c r="AC18"/>
  <c r="AI6"/>
  <c r="AI11" s="1"/>
  <c r="AI19" i="12"/>
  <c r="AG22"/>
  <c r="AG25" i="22"/>
  <c r="AI19"/>
  <c r="AK34" i="20"/>
  <c r="AG21" i="22"/>
  <c r="AG27"/>
  <c r="AG24"/>
  <c r="AG18"/>
  <c r="AG23" s="1"/>
  <c r="AG23" i="12"/>
  <c r="AI20"/>
  <c r="AG21"/>
  <c r="AI22"/>
  <c r="AG20"/>
  <c r="AC18"/>
  <c r="AJ23"/>
  <c r="AK19" s="1"/>
  <c r="AI17"/>
  <c r="AK12"/>
  <c r="AK14"/>
  <c r="AK16"/>
  <c r="AG17"/>
  <c r="AK15"/>
  <c r="AF11"/>
  <c r="AG10" s="1"/>
  <c r="AJ6"/>
  <c r="AH11"/>
  <c r="AD6" s="1"/>
  <c r="AJ27"/>
  <c r="AJ9"/>
  <c r="AF29"/>
  <c r="AG24" s="1"/>
  <c r="AJ24"/>
  <c r="AJ28"/>
  <c r="AJ7"/>
  <c r="AJ25"/>
  <c r="AJ26"/>
  <c r="AJ8"/>
  <c r="AJ10"/>
  <c r="AH29"/>
  <c r="AD24" s="1"/>
  <c r="A12" i="2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I7" i="18" l="1"/>
  <c r="AI10"/>
  <c r="AI7" i="19"/>
  <c r="AI6"/>
  <c r="AI11" s="1"/>
  <c r="AI8" i="20"/>
  <c r="AI7"/>
  <c r="AI10"/>
  <c r="AI8" i="18"/>
  <c r="AI6"/>
  <c r="AI11" s="1"/>
  <c r="AI9"/>
  <c r="AI10" i="17"/>
  <c r="AG8" i="12"/>
  <c r="AI7"/>
  <c r="AK21"/>
  <c r="AK20" i="17"/>
  <c r="AK22" i="18"/>
  <c r="AG22" i="19"/>
  <c r="AI20"/>
  <c r="AI18"/>
  <c r="AI23" s="1"/>
  <c r="AK21" i="20"/>
  <c r="AK21" i="21"/>
  <c r="AK22" i="22"/>
  <c r="AK20"/>
  <c r="AK20" i="21"/>
  <c r="AK19" i="20"/>
  <c r="AK20"/>
  <c r="AK18"/>
  <c r="AK23" s="1"/>
  <c r="AG19" i="19"/>
  <c r="AK18" i="17"/>
  <c r="AK23" s="1"/>
  <c r="AI27"/>
  <c r="AK26" i="18"/>
  <c r="AG24" i="20"/>
  <c r="AG29" s="1"/>
  <c r="AG26"/>
  <c r="AK26" i="22"/>
  <c r="AG29"/>
  <c r="AG25" i="21"/>
  <c r="AJ29" i="20"/>
  <c r="AK26" s="1"/>
  <c r="AC24"/>
  <c r="AG25"/>
  <c r="AI28" i="19"/>
  <c r="AI25"/>
  <c r="AK28" i="18"/>
  <c r="AG29" i="17"/>
  <c r="AJ44" i="18"/>
  <c r="AJ42"/>
  <c r="AJ44" i="21"/>
  <c r="AD24" i="17"/>
  <c r="AI24"/>
  <c r="AI29" s="1"/>
  <c r="AI28"/>
  <c r="AI25"/>
  <c r="AK26"/>
  <c r="AK25"/>
  <c r="AK24"/>
  <c r="AK29" s="1"/>
  <c r="AK28"/>
  <c r="AK25" i="18"/>
  <c r="AC24" i="19"/>
  <c r="AJ29"/>
  <c r="AK24" s="1"/>
  <c r="AK29" s="1"/>
  <c r="AG24"/>
  <c r="AG29" s="1"/>
  <c r="AG25"/>
  <c r="AD24"/>
  <c r="AI26"/>
  <c r="AG28"/>
  <c r="AI27"/>
  <c r="AG26"/>
  <c r="AG26" i="21"/>
  <c r="AJ29"/>
  <c r="AK28" s="1"/>
  <c r="AC24"/>
  <c r="AG24"/>
  <c r="AG29" s="1"/>
  <c r="AG27"/>
  <c r="AK22" i="12"/>
  <c r="AK19" i="17"/>
  <c r="AH47" i="18"/>
  <c r="AI42" s="1"/>
  <c r="AI47" s="1"/>
  <c r="AK19"/>
  <c r="AK18"/>
  <c r="AK23" s="1"/>
  <c r="AJ23" i="19"/>
  <c r="AC18"/>
  <c r="AG21"/>
  <c r="AG20"/>
  <c r="AK19"/>
  <c r="AK18"/>
  <c r="AK23" s="1"/>
  <c r="AI21"/>
  <c r="AD18"/>
  <c r="AI19"/>
  <c r="AK18" i="21"/>
  <c r="AK23" s="1"/>
  <c r="AK19"/>
  <c r="AK21" i="22"/>
  <c r="AK18"/>
  <c r="AK23" s="1"/>
  <c r="AJ42"/>
  <c r="AF47"/>
  <c r="AG43" s="1"/>
  <c r="AJ46"/>
  <c r="AJ11"/>
  <c r="AJ43"/>
  <c r="AD6"/>
  <c r="AI7"/>
  <c r="AI9"/>
  <c r="AH47"/>
  <c r="AI45" s="1"/>
  <c r="AJ44"/>
  <c r="AJ45"/>
  <c r="AI10"/>
  <c r="AI8"/>
  <c r="AD6" i="21"/>
  <c r="AI6"/>
  <c r="AI11" s="1"/>
  <c r="AI7"/>
  <c r="AI8"/>
  <c r="AI10"/>
  <c r="AJ45"/>
  <c r="Z57"/>
  <c r="AE48"/>
  <c r="AJ43"/>
  <c r="AJ42"/>
  <c r="AF47"/>
  <c r="AG46" s="1"/>
  <c r="AJ11"/>
  <c r="AK10" s="1"/>
  <c r="AC6"/>
  <c r="AG7"/>
  <c r="AG9"/>
  <c r="AJ46"/>
  <c r="AI9"/>
  <c r="AK9"/>
  <c r="AG8"/>
  <c r="AH47"/>
  <c r="AI43" s="1"/>
  <c r="Z57" i="20"/>
  <c r="AE48"/>
  <c r="AJ45"/>
  <c r="AJ46"/>
  <c r="AG9"/>
  <c r="AG10"/>
  <c r="AG7"/>
  <c r="AG6"/>
  <c r="AG11" s="1"/>
  <c r="AJ43"/>
  <c r="AJ44"/>
  <c r="AF47"/>
  <c r="AG42" s="1"/>
  <c r="AG47" s="1"/>
  <c r="AJ42"/>
  <c r="AH47"/>
  <c r="AI44" s="1"/>
  <c r="AJ11"/>
  <c r="AJ11" i="19"/>
  <c r="AK6" s="1"/>
  <c r="AK11" s="1"/>
  <c r="AC6"/>
  <c r="AH47"/>
  <c r="AI44" s="1"/>
  <c r="AJ44"/>
  <c r="AG7"/>
  <c r="AG8"/>
  <c r="AG9"/>
  <c r="AG10"/>
  <c r="AJ43"/>
  <c r="AJ45"/>
  <c r="AJ42"/>
  <c r="AF47"/>
  <c r="AG42" s="1"/>
  <c r="AG47" s="1"/>
  <c r="AJ46"/>
  <c r="AG6"/>
  <c r="AJ11" i="18"/>
  <c r="AK6" s="1"/>
  <c r="AK11" s="1"/>
  <c r="AC6"/>
  <c r="AJ46"/>
  <c r="AF47"/>
  <c r="AG43" s="1"/>
  <c r="AG9"/>
  <c r="AG10"/>
  <c r="AJ43"/>
  <c r="AJ45"/>
  <c r="AG8"/>
  <c r="AG7"/>
  <c r="AG6"/>
  <c r="AG11" s="1"/>
  <c r="AC6" i="17"/>
  <c r="AJ11"/>
  <c r="AK7" s="1"/>
  <c r="AJ46"/>
  <c r="AI11"/>
  <c r="AG9"/>
  <c r="AG10"/>
  <c r="AG6"/>
  <c r="AG11" s="1"/>
  <c r="AJ44"/>
  <c r="AJ45"/>
  <c r="AG7"/>
  <c r="AI9"/>
  <c r="AI8"/>
  <c r="AJ43"/>
  <c r="AH47"/>
  <c r="AI46" s="1"/>
  <c r="AF47"/>
  <c r="AG43" s="1"/>
  <c r="AJ42"/>
  <c r="AK10"/>
  <c r="AI6"/>
  <c r="AF47" i="12"/>
  <c r="AG42" s="1"/>
  <c r="AG47" s="1"/>
  <c r="AJ42"/>
  <c r="AJ44"/>
  <c r="AJ43"/>
  <c r="AJ45"/>
  <c r="AJ46"/>
  <c r="AH47"/>
  <c r="AI42" s="1"/>
  <c r="AI47" s="1"/>
  <c r="AK7" i="22"/>
  <c r="AK27" i="20"/>
  <c r="AK27" i="22"/>
  <c r="AK9" i="20"/>
  <c r="AK24" i="22"/>
  <c r="AK29" s="1"/>
  <c r="AK25"/>
  <c r="AK20" i="12"/>
  <c r="AK18"/>
  <c r="AI8"/>
  <c r="AI26"/>
  <c r="AK17"/>
  <c r="AJ34"/>
  <c r="AJ33"/>
  <c r="AJ30"/>
  <c r="AF35"/>
  <c r="AC30" s="1"/>
  <c r="AJ32"/>
  <c r="AJ31"/>
  <c r="AH35"/>
  <c r="AG9"/>
  <c r="AJ11"/>
  <c r="AK9" s="1"/>
  <c r="AC6"/>
  <c r="AI10"/>
  <c r="AI25"/>
  <c r="AI27"/>
  <c r="AI24"/>
  <c r="AG7"/>
  <c r="AI28"/>
  <c r="AI9"/>
  <c r="AI6"/>
  <c r="AI11" s="1"/>
  <c r="AG6"/>
  <c r="AJ29"/>
  <c r="AK26" s="1"/>
  <c r="AC24"/>
  <c r="AG26"/>
  <c r="AG28"/>
  <c r="AG27"/>
  <c r="AG25"/>
  <c r="A159" i="17"/>
  <c r="V57"/>
  <c r="W57" s="1"/>
  <c r="Y57" s="1"/>
  <c r="AK9" l="1"/>
  <c r="AK7" i="19"/>
  <c r="AK8" i="21"/>
  <c r="AK8" i="18"/>
  <c r="AI46"/>
  <c r="AK27" i="19"/>
  <c r="AK24" i="20"/>
  <c r="AK29" s="1"/>
  <c r="AK28"/>
  <c r="AK25"/>
  <c r="AI44" i="18"/>
  <c r="AG44" i="12"/>
  <c r="AG45" i="18"/>
  <c r="AK26" i="19"/>
  <c r="AK28"/>
  <c r="AK25"/>
  <c r="AK25" i="21"/>
  <c r="AK24"/>
  <c r="AK29" s="1"/>
  <c r="AK26"/>
  <c r="AK27"/>
  <c r="AI44" i="17"/>
  <c r="AI43"/>
  <c r="AI45" i="18"/>
  <c r="AI43"/>
  <c r="AK22" i="19"/>
  <c r="AK21"/>
  <c r="AG46"/>
  <c r="AK20"/>
  <c r="AI42" i="20"/>
  <c r="AI47" s="1"/>
  <c r="AJ47"/>
  <c r="AK44" s="1"/>
  <c r="AG44" i="22"/>
  <c r="AG46"/>
  <c r="AG42"/>
  <c r="AG47" s="1"/>
  <c r="AG45"/>
  <c r="AI46" i="21"/>
  <c r="AI42" i="19"/>
  <c r="AI47" s="1"/>
  <c r="AI45"/>
  <c r="AI43"/>
  <c r="AI46"/>
  <c r="AJ47"/>
  <c r="AK43" s="1"/>
  <c r="AG43"/>
  <c r="AG46" i="18"/>
  <c r="AI45" i="17"/>
  <c r="AI42"/>
  <c r="AI47" s="1"/>
  <c r="AG45" i="12"/>
  <c r="AK9" i="22"/>
  <c r="AK10"/>
  <c r="AI46"/>
  <c r="AK6"/>
  <c r="AK11" s="1"/>
  <c r="AJ47"/>
  <c r="AK42" s="1"/>
  <c r="AK47" s="1"/>
  <c r="AI43"/>
  <c r="AK8"/>
  <c r="AI42"/>
  <c r="AI47" s="1"/>
  <c r="AI44"/>
  <c r="AJ47" i="21"/>
  <c r="AK45" s="1"/>
  <c r="AG44"/>
  <c r="AI45"/>
  <c r="AI42"/>
  <c r="AI47" s="1"/>
  <c r="AK6"/>
  <c r="AK11" s="1"/>
  <c r="AK7"/>
  <c r="AG42"/>
  <c r="AG47" s="1"/>
  <c r="AG43"/>
  <c r="AG45"/>
  <c r="AI44"/>
  <c r="AK8" i="20"/>
  <c r="AK7"/>
  <c r="AK6"/>
  <c r="AK11" s="1"/>
  <c r="AK10"/>
  <c r="AG43"/>
  <c r="AK46"/>
  <c r="AG46"/>
  <c r="AI45"/>
  <c r="AI46"/>
  <c r="AG44"/>
  <c r="AI43"/>
  <c r="AG45"/>
  <c r="AK8" i="19"/>
  <c r="AG44"/>
  <c r="AK9"/>
  <c r="AG45"/>
  <c r="AK10"/>
  <c r="AG11"/>
  <c r="AG44" i="18"/>
  <c r="AJ47"/>
  <c r="AK46" s="1"/>
  <c r="AG42"/>
  <c r="AG47" s="1"/>
  <c r="AK10"/>
  <c r="AK7"/>
  <c r="AK9"/>
  <c r="AK6" i="17"/>
  <c r="AK11" s="1"/>
  <c r="AK8"/>
  <c r="Z57"/>
  <c r="AE48"/>
  <c r="AG42"/>
  <c r="AJ47"/>
  <c r="AK42" s="1"/>
  <c r="AK47" s="1"/>
  <c r="AG45"/>
  <c r="AG44"/>
  <c r="AG46"/>
  <c r="AI44" i="12"/>
  <c r="AI46"/>
  <c r="AJ47"/>
  <c r="AK44" s="1"/>
  <c r="AG46"/>
  <c r="AG43"/>
  <c r="AI45"/>
  <c r="AI43"/>
  <c r="AI31"/>
  <c r="AD30"/>
  <c r="AK6"/>
  <c r="AK10"/>
  <c r="AK23"/>
  <c r="AI29"/>
  <c r="AG29"/>
  <c r="AK24"/>
  <c r="AK28"/>
  <c r="AK27"/>
  <c r="AK25"/>
  <c r="AI34"/>
  <c r="AG31"/>
  <c r="AG30"/>
  <c r="AJ35"/>
  <c r="AK34" s="1"/>
  <c r="AG34"/>
  <c r="AG11"/>
  <c r="AI32"/>
  <c r="AK8"/>
  <c r="AI33"/>
  <c r="AK7"/>
  <c r="AI30"/>
  <c r="AG32"/>
  <c r="AG33"/>
  <c r="A159" i="22"/>
  <c r="V57"/>
  <c r="AK42" i="12" l="1"/>
  <c r="AK47" s="1"/>
  <c r="AK43"/>
  <c r="AG47" i="17"/>
  <c r="AK46" i="19"/>
  <c r="AK45"/>
  <c r="AK44"/>
  <c r="AK42"/>
  <c r="AK47" s="1"/>
  <c r="AK45" i="12"/>
  <c r="AK45" i="17"/>
  <c r="AK44"/>
  <c r="AK42" i="20"/>
  <c r="AK47" s="1"/>
  <c r="AK43"/>
  <c r="AK45"/>
  <c r="AK46" i="22"/>
  <c r="AK43" i="21"/>
  <c r="AK43" i="18"/>
  <c r="AK46" i="12"/>
  <c r="AK43" i="22"/>
  <c r="W57"/>
  <c r="Y57" s="1"/>
  <c r="AK44"/>
  <c r="AK45"/>
  <c r="AK46" i="21"/>
  <c r="AK44"/>
  <c r="AK42"/>
  <c r="AK47" s="1"/>
  <c r="AK42" i="18"/>
  <c r="AK47" s="1"/>
  <c r="AK44"/>
  <c r="AK45"/>
  <c r="AK46" i="17"/>
  <c r="AK43"/>
  <c r="AK11" i="12"/>
  <c r="AK29"/>
  <c r="AK32"/>
  <c r="AK31"/>
  <c r="AK33"/>
  <c r="AK30"/>
  <c r="AG35"/>
  <c r="AI35"/>
  <c r="AE48" i="22" l="1"/>
  <c r="Z57"/>
  <c r="AK35" i="12"/>
</calcChain>
</file>

<file path=xl/comments1.xml><?xml version="1.0" encoding="utf-8"?>
<comments xmlns="http://schemas.openxmlformats.org/spreadsheetml/2006/main">
  <authors>
    <author>dell</author>
  </authors>
  <commentList>
    <comment ref="I8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At the end of year</t>
        </r>
      </text>
    </comment>
  </commentList>
</comments>
</file>

<file path=xl/sharedStrings.xml><?xml version="1.0" encoding="utf-8"?>
<sst xmlns="http://schemas.openxmlformats.org/spreadsheetml/2006/main" count="1151" uniqueCount="137">
  <si>
    <t>A+</t>
  </si>
  <si>
    <t>A</t>
  </si>
  <si>
    <t>B+</t>
  </si>
  <si>
    <t>B</t>
  </si>
  <si>
    <t>C</t>
  </si>
  <si>
    <t>English</t>
  </si>
  <si>
    <t>1. Listening &amp; Speaking</t>
  </si>
  <si>
    <t>2. Reading Comprehension</t>
  </si>
  <si>
    <t>3. Conventions of Writing</t>
  </si>
  <si>
    <t>4. Creative Expressions</t>
  </si>
  <si>
    <t>5. Vocabulary</t>
  </si>
  <si>
    <t>Class:</t>
  </si>
  <si>
    <t>గ్రేడ్</t>
  </si>
  <si>
    <t>FA2 (Sep)</t>
  </si>
  <si>
    <t>FA3 (Dec)</t>
  </si>
  <si>
    <t>FA1 (Jul)</t>
  </si>
  <si>
    <t>FA4 (Feb)</t>
  </si>
  <si>
    <t>SA1 (Oct)</t>
  </si>
  <si>
    <t>SA2 (Jan)</t>
  </si>
  <si>
    <t>SA3 (Apr)</t>
  </si>
  <si>
    <t>నిరంతర సమగ్ర మూల్యాంకనం - విద్యార్థుల ప్రగతి నమోదు రిజిష్ఠరు</t>
  </si>
  <si>
    <t>తెలుగు</t>
  </si>
  <si>
    <t>Name of the School :</t>
  </si>
  <si>
    <t>Subject:</t>
  </si>
  <si>
    <t>SN</t>
  </si>
  <si>
    <t>Name of the Pupil</t>
  </si>
  <si>
    <t>నాల్గు FAల మొత్తం మార్కులు (A)</t>
  </si>
  <si>
    <t>నాల్గు SAల మొత్తం మార్కులు (B)</t>
  </si>
  <si>
    <t>FA3 మొత్తం మార్కులు</t>
  </si>
  <si>
    <t>FA2 మొత్తం మార్కులు</t>
  </si>
  <si>
    <t>FA1 మొత్తం మార్కులు</t>
  </si>
  <si>
    <t>FA4 మొత్తం మార్కులు</t>
  </si>
  <si>
    <t>SA1 మొత్తం మార్కులు</t>
  </si>
  <si>
    <t>SA2 మొత్తం మార్కులు</t>
  </si>
  <si>
    <t>SA3 మొత్తం మార్కులు</t>
  </si>
  <si>
    <t>1.ప్రతిస్పందన (10)</t>
  </si>
  <si>
    <t>2.రాసిన అంశాలు (10)</t>
  </si>
  <si>
    <t>3.ప్రాజెక్టు పని (10)</t>
  </si>
  <si>
    <t>4.లఘు పరీక్ష (20)</t>
  </si>
  <si>
    <t>Maths</t>
  </si>
  <si>
    <t>S. No</t>
  </si>
  <si>
    <t>Name of the pupil</t>
  </si>
  <si>
    <t>Marks obtained</t>
  </si>
  <si>
    <t>Tot Marks</t>
  </si>
  <si>
    <t>Student Gr</t>
  </si>
  <si>
    <t>Telugu</t>
  </si>
  <si>
    <t>Name of the School</t>
  </si>
  <si>
    <t>Class</t>
  </si>
  <si>
    <t>List of Pupils</t>
  </si>
  <si>
    <t>Name of Pupil</t>
  </si>
  <si>
    <t>Address</t>
  </si>
  <si>
    <t>Developed by G.Venugopal, M.Com,  B.Ed., SGT, NN Colony, Dhone, Kurnool Dist., 8500218589</t>
  </si>
  <si>
    <t>Formative Assessment: I</t>
  </si>
  <si>
    <t>Consolidated CCE Grading Register - Student Grade and Class Grade</t>
  </si>
  <si>
    <t>Formative Assessment: II</t>
  </si>
  <si>
    <t>Formative Assessment: III</t>
  </si>
  <si>
    <t>Formative Assessment: IV</t>
  </si>
  <si>
    <t>%</t>
  </si>
  <si>
    <t xml:space="preserve">M </t>
  </si>
  <si>
    <t>Gr</t>
  </si>
  <si>
    <t>Summative Assessment: I</t>
  </si>
  <si>
    <t>Summative Assessment: II</t>
  </si>
  <si>
    <t>Summative Assessment: III</t>
  </si>
  <si>
    <t>Annual Atnd days</t>
  </si>
  <si>
    <t>Total Annual working Days</t>
  </si>
  <si>
    <t>TELUGU</t>
  </si>
  <si>
    <t>ENGLISH</t>
  </si>
  <si>
    <t>MATHS</t>
  </si>
  <si>
    <t>F1</t>
  </si>
  <si>
    <t>F2</t>
  </si>
  <si>
    <t>F3</t>
  </si>
  <si>
    <t>F4</t>
  </si>
  <si>
    <t>S1</t>
  </si>
  <si>
    <t>S2</t>
  </si>
  <si>
    <t>S3</t>
  </si>
  <si>
    <t>25% of F</t>
  </si>
  <si>
    <t>25%  of S1+S2</t>
  </si>
  <si>
    <t>50% of S3</t>
  </si>
  <si>
    <t>Final Result</t>
  </si>
  <si>
    <t>Sub Gr</t>
  </si>
  <si>
    <t>Attendance</t>
  </si>
  <si>
    <t>Days Present</t>
  </si>
  <si>
    <t>Remarks</t>
  </si>
  <si>
    <t>Adm No.</t>
  </si>
  <si>
    <t>PROMOTION LIST</t>
  </si>
  <si>
    <t>Community</t>
  </si>
  <si>
    <t>Date of Birth</t>
  </si>
  <si>
    <t>Father's Name</t>
  </si>
  <si>
    <t xml:space="preserve">     open the software and delete all the data filled in white colored cells and enter the fresh data.</t>
  </si>
  <si>
    <t>3. Then, Click other buttons to get CCE reports automatically, for which no entry is needed.</t>
  </si>
  <si>
    <t>6. Awareness on Grammar</t>
  </si>
  <si>
    <t>CCE Software for Class 6 &amp; 7</t>
  </si>
  <si>
    <t>Science</t>
  </si>
  <si>
    <t>Social</t>
  </si>
  <si>
    <t>Hindi</t>
  </si>
  <si>
    <t>HINDI</t>
  </si>
  <si>
    <t>DOB</t>
  </si>
  <si>
    <t>Working Days:</t>
  </si>
  <si>
    <t>Academic year</t>
  </si>
  <si>
    <t>up</t>
  </si>
  <si>
    <t>Instructions</t>
  </si>
  <si>
    <t>Instructions to Use?</t>
  </si>
  <si>
    <t>1. Fill the white colored cells in this sheet once for year.</t>
  </si>
  <si>
    <t>2. Click on the buttons Tel, Eng and Maths given on the right side and fill the white colored cells only.</t>
  </si>
  <si>
    <t>4. Enter obtained marks of SA for 100</t>
  </si>
  <si>
    <t>5. Get print out on Legal size paper for Tel, Eng and Maths Registers and on A4 size paper for others.</t>
  </si>
  <si>
    <t>6. This software can be used for one class one year.  For the next year, please copy the software with other name,</t>
  </si>
  <si>
    <t xml:space="preserve">8. If there are names to be deleted in the promotion list you copy the promotion list to some other sheet in the excel </t>
  </si>
  <si>
    <t xml:space="preserve">    and delete the names i.e. drop outs/T.C. issued etc.</t>
  </si>
  <si>
    <t>9. If thre are more than 50 students in the class, then devide the class into sections, copy this software as many sections as there and use one copy</t>
  </si>
  <si>
    <t>for one section.</t>
  </si>
  <si>
    <t>Sex</t>
  </si>
  <si>
    <t>FORMATIVE ASSESSMENT for 50 marks</t>
  </si>
  <si>
    <t>SUMMATIVE ASSESSMENT  for 100 marks</t>
  </si>
  <si>
    <t>SUMMATIVE ASSESSMENT for 100 marks</t>
  </si>
  <si>
    <t>Grade wise performance</t>
  </si>
  <si>
    <t>Subject</t>
  </si>
  <si>
    <t>Assessed</t>
  </si>
  <si>
    <t>Grade</t>
  </si>
  <si>
    <t>Boys</t>
  </si>
  <si>
    <t>Girls</t>
  </si>
  <si>
    <t>Total</t>
  </si>
  <si>
    <t>No.</t>
  </si>
  <si>
    <t>Telugu / Urdu</t>
  </si>
  <si>
    <t xml:space="preserve">A </t>
  </si>
  <si>
    <t xml:space="preserve">B </t>
  </si>
  <si>
    <t>Tot</t>
  </si>
  <si>
    <t>Class Grade</t>
  </si>
  <si>
    <t>Enlish</t>
  </si>
  <si>
    <r>
      <t xml:space="preserve">Class Grade </t>
    </r>
    <r>
      <rPr>
        <b/>
        <sz val="10"/>
        <color theme="1"/>
        <rFont val="Times New Roman"/>
        <family val="1"/>
      </rPr>
      <t>(Tot marks/Tot No. of Students X Max Marks X No. of Sub) X 100</t>
    </r>
  </si>
  <si>
    <t>Student Grades in the class</t>
  </si>
  <si>
    <t>Marks obtained out of 100</t>
  </si>
  <si>
    <t>Adhar no</t>
  </si>
  <si>
    <r>
      <t xml:space="preserve">7. </t>
    </r>
    <r>
      <rPr>
        <b/>
        <sz val="11"/>
        <color rgb="FFFF0000"/>
        <rFont val="Calibri"/>
        <family val="2"/>
        <scheme val="minor"/>
      </rPr>
      <t xml:space="preserve">Do not delete any student and keep blank in the marks colomn if sudent is out of school for record sake.  </t>
    </r>
  </si>
  <si>
    <r>
      <t xml:space="preserve">   </t>
    </r>
    <r>
      <rPr>
        <b/>
        <sz val="11"/>
        <color rgb="FFFF0000"/>
        <rFont val="Calibri"/>
        <family val="2"/>
        <scheme val="minor"/>
      </rPr>
      <t xml:space="preserve">  Don't change the place of exsting students after entering marks to get correct reports.</t>
    </r>
  </si>
  <si>
    <t>Adhar no.</t>
  </si>
  <si>
    <t>Marks</t>
  </si>
</sst>
</file>

<file path=xl/styles.xml><?xml version="1.0" encoding="utf-8"?>
<styleSheet xmlns="http://schemas.openxmlformats.org/spreadsheetml/2006/main">
  <numFmts count="1">
    <numFmt numFmtId="164" formatCode="####\ ####\ ####"/>
  </numFmts>
  <fonts count="5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rgb="FF0070C0"/>
      <name val="Times New Roman"/>
      <family val="1"/>
    </font>
    <font>
      <b/>
      <sz val="20"/>
      <color theme="1"/>
      <name val="Calibri"/>
      <family val="2"/>
      <scheme val="minor"/>
    </font>
    <font>
      <b/>
      <sz val="18"/>
      <color rgb="FFFF0000"/>
      <name val="GIST-TLOTAmma"/>
    </font>
    <font>
      <b/>
      <sz val="12"/>
      <name val="Calibri"/>
      <family val="2"/>
      <scheme val="minor"/>
    </font>
    <font>
      <b/>
      <sz val="16"/>
      <color rgb="FFFF0000"/>
      <name val="Times New Roman"/>
      <family val="1"/>
    </font>
    <font>
      <b/>
      <sz val="20"/>
      <color theme="1"/>
      <name val="Times New Roman"/>
      <family val="1"/>
    </font>
    <font>
      <sz val="24"/>
      <color rgb="FFFF0000"/>
      <name val="Times New Roman"/>
      <family val="1"/>
    </font>
    <font>
      <b/>
      <sz val="14"/>
      <name val="Times New Roman"/>
      <family val="1"/>
    </font>
    <font>
      <b/>
      <sz val="18"/>
      <color rgb="FFFF0000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2"/>
      <color rgb="FFFF0000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Arial"/>
      <family val="2"/>
    </font>
    <font>
      <sz val="11"/>
      <name val="Arial"/>
      <family val="2"/>
    </font>
    <font>
      <b/>
      <sz val="10"/>
      <color theme="1"/>
      <name val="Times New Roman"/>
      <family val="1"/>
    </font>
    <font>
      <b/>
      <sz val="14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FFFF"/>
      <name val="Calibri"/>
      <family val="2"/>
      <scheme val="minor"/>
    </font>
    <font>
      <sz val="11"/>
      <color theme="1"/>
      <name val="Arial Narrow"/>
      <family val="2"/>
    </font>
    <font>
      <sz val="11"/>
      <color rgb="FFFF0000"/>
      <name val="Calibri"/>
      <family val="2"/>
      <scheme val="minor"/>
    </font>
    <font>
      <sz val="11"/>
      <name val="Arial Narrow"/>
      <family val="2"/>
    </font>
    <font>
      <b/>
      <sz val="11"/>
      <color theme="1"/>
      <name val="Arial Narrow"/>
      <family val="2"/>
    </font>
    <font>
      <sz val="10"/>
      <name val="Arial Narrow"/>
      <family val="2"/>
    </font>
    <font>
      <b/>
      <sz val="11"/>
      <color rgb="FF0070C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4"/>
      <color theme="10"/>
      <name val="Broadway"/>
      <family val="5"/>
    </font>
    <font>
      <b/>
      <u/>
      <sz val="16"/>
      <color theme="10"/>
      <name val="Calibri"/>
      <family val="2"/>
    </font>
    <font>
      <b/>
      <sz val="14"/>
      <color rgb="FFFF0000"/>
      <name val="Aharoni"/>
      <charset val="177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1"/>
      <name val="Arial"/>
      <family val="2"/>
    </font>
    <font>
      <b/>
      <sz val="1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/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0" tint="-0.2499465926084170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>
      <alignment vertical="top"/>
      <protection locked="0"/>
    </xf>
  </cellStyleXfs>
  <cellXfs count="286">
    <xf numFmtId="0" fontId="0" fillId="0" borderId="0" xfId="0"/>
    <xf numFmtId="0" fontId="0" fillId="0" borderId="0" xfId="0" applyAlignment="1">
      <alignment wrapText="1"/>
    </xf>
    <xf numFmtId="0" fontId="1" fillId="4" borderId="1" xfId="0" applyFont="1" applyFill="1" applyBorder="1" applyAlignment="1">
      <alignment vertical="center" textRotation="90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4" borderId="1" xfId="0" applyFont="1" applyFill="1" applyBorder="1" applyAlignment="1">
      <alignment horizontal="center" vertical="center" textRotation="90"/>
    </xf>
    <xf numFmtId="0" fontId="5" fillId="0" borderId="0" xfId="0" applyFont="1"/>
    <xf numFmtId="0" fontId="3" fillId="0" borderId="0" xfId="0" applyFont="1"/>
    <xf numFmtId="0" fontId="0" fillId="2" borderId="1" xfId="0" applyFill="1" applyBorder="1"/>
    <xf numFmtId="0" fontId="9" fillId="0" borderId="0" xfId="0" applyFont="1"/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0" fillId="2" borderId="0" xfId="0" applyFill="1"/>
    <xf numFmtId="0" fontId="1" fillId="2" borderId="0" xfId="0" applyFont="1" applyFill="1"/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5" xfId="0" applyFont="1" applyBorder="1" applyAlignment="1">
      <alignment vertical="center"/>
    </xf>
    <xf numFmtId="0" fontId="20" fillId="3" borderId="1" xfId="0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1" fontId="21" fillId="4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7" fillId="2" borderId="0" xfId="0" applyFont="1" applyFill="1" applyBorder="1" applyAlignment="1"/>
    <xf numFmtId="0" fontId="17" fillId="3" borderId="10" xfId="0" applyFont="1" applyFill="1" applyBorder="1"/>
    <xf numFmtId="0" fontId="0" fillId="3" borderId="9" xfId="0" applyFill="1" applyBorder="1" applyAlignment="1">
      <alignment horizontal="left"/>
    </xf>
    <xf numFmtId="0" fontId="20" fillId="0" borderId="0" xfId="0" applyFont="1"/>
    <xf numFmtId="0" fontId="20" fillId="0" borderId="0" xfId="0" applyFont="1" applyAlignment="1">
      <alignment vertical="center"/>
    </xf>
    <xf numFmtId="0" fontId="20" fillId="0" borderId="22" xfId="0" applyFont="1" applyBorder="1"/>
    <xf numFmtId="0" fontId="20" fillId="0" borderId="1" xfId="0" applyFont="1" applyBorder="1"/>
    <xf numFmtId="0" fontId="20" fillId="0" borderId="4" xfId="0" applyFont="1" applyBorder="1"/>
    <xf numFmtId="0" fontId="20" fillId="0" borderId="0" xfId="0" applyFont="1" applyBorder="1"/>
    <xf numFmtId="0" fontId="20" fillId="0" borderId="4" xfId="0" applyFont="1" applyBorder="1" applyAlignment="1">
      <alignment horizontal="center"/>
    </xf>
    <xf numFmtId="0" fontId="20" fillId="0" borderId="24" xfId="0" applyFont="1" applyBorder="1" applyAlignment="1">
      <alignment vertical="top"/>
    </xf>
    <xf numFmtId="0" fontId="20" fillId="3" borderId="0" xfId="0" applyFont="1" applyFill="1"/>
    <xf numFmtId="0" fontId="25" fillId="0" borderId="24" xfId="0" applyFont="1" applyBorder="1" applyAlignment="1">
      <alignment vertical="top"/>
    </xf>
    <xf numFmtId="0" fontId="25" fillId="0" borderId="0" xfId="0" applyFont="1"/>
    <xf numFmtId="0" fontId="25" fillId="0" borderId="1" xfId="0" applyFont="1" applyBorder="1" applyAlignment="1">
      <alignment horizontal="center"/>
    </xf>
    <xf numFmtId="1" fontId="25" fillId="0" borderId="1" xfId="0" applyNumberFormat="1" applyFont="1" applyBorder="1" applyAlignment="1">
      <alignment horizontal="center"/>
    </xf>
    <xf numFmtId="0" fontId="0" fillId="4" borderId="23" xfId="0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0" fontId="20" fillId="0" borderId="0" xfId="0" applyFont="1" applyBorder="1" applyAlignment="1">
      <alignment vertical="top"/>
    </xf>
    <xf numFmtId="0" fontId="25" fillId="0" borderId="4" xfId="0" applyFont="1" applyBorder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left"/>
    </xf>
    <xf numFmtId="0" fontId="25" fillId="0" borderId="0" xfId="0" applyFont="1" applyBorder="1" applyAlignment="1">
      <alignment vertical="top"/>
    </xf>
    <xf numFmtId="0" fontId="25" fillId="0" borderId="0" xfId="0" applyFont="1" applyBorder="1" applyAlignment="1"/>
    <xf numFmtId="0" fontId="20" fillId="4" borderId="16" xfId="0" applyFont="1" applyFill="1" applyBorder="1" applyAlignment="1">
      <alignment vertical="center"/>
    </xf>
    <xf numFmtId="0" fontId="14" fillId="2" borderId="0" xfId="0" applyFont="1" applyFill="1"/>
    <xf numFmtId="0" fontId="2" fillId="0" borderId="0" xfId="0" applyFont="1" applyAlignment="1">
      <alignment horizontal="left" vertical="center"/>
    </xf>
    <xf numFmtId="0" fontId="0" fillId="3" borderId="1" xfId="0" applyFill="1" applyBorder="1" applyAlignment="1" applyProtection="1">
      <alignment horizontal="center"/>
    </xf>
    <xf numFmtId="0" fontId="15" fillId="3" borderId="7" xfId="0" applyFont="1" applyFill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1" fontId="25" fillId="0" borderId="7" xfId="0" applyNumberFormat="1" applyFont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20" fillId="0" borderId="28" xfId="0" applyFont="1" applyBorder="1"/>
    <xf numFmtId="0" fontId="20" fillId="0" borderId="7" xfId="0" applyFont="1" applyBorder="1"/>
    <xf numFmtId="0" fontId="0" fillId="4" borderId="7" xfId="0" applyFill="1" applyBorder="1" applyAlignment="1">
      <alignment horizontal="center"/>
    </xf>
    <xf numFmtId="0" fontId="20" fillId="0" borderId="20" xfId="0" applyFont="1" applyBorder="1"/>
    <xf numFmtId="0" fontId="20" fillId="0" borderId="28" xfId="0" applyFont="1" applyBorder="1" applyAlignment="1">
      <alignment horizontal="center"/>
    </xf>
    <xf numFmtId="1" fontId="20" fillId="0" borderId="7" xfId="0" applyNumberFormat="1" applyFont="1" applyBorder="1" applyAlignment="1">
      <alignment horizontal="center"/>
    </xf>
    <xf numFmtId="0" fontId="25" fillId="4" borderId="33" xfId="0" applyFont="1" applyFill="1" applyBorder="1" applyAlignment="1">
      <alignment horizontal="center" vertical="center" textRotation="90"/>
    </xf>
    <xf numFmtId="0" fontId="25" fillId="4" borderId="35" xfId="0" applyFont="1" applyFill="1" applyBorder="1" applyAlignment="1">
      <alignment horizontal="center" vertical="center" textRotation="90"/>
    </xf>
    <xf numFmtId="0" fontId="20" fillId="4" borderId="34" xfId="0" applyFont="1" applyFill="1" applyBorder="1" applyAlignment="1">
      <alignment horizontal="center" vertical="center" textRotation="90"/>
    </xf>
    <xf numFmtId="0" fontId="20" fillId="4" borderId="33" xfId="0" applyFont="1" applyFill="1" applyBorder="1" applyAlignment="1">
      <alignment horizontal="center" vertical="center" textRotation="90"/>
    </xf>
    <xf numFmtId="0" fontId="20" fillId="4" borderId="36" xfId="0" applyFont="1" applyFill="1" applyBorder="1" applyAlignment="1">
      <alignment horizontal="center" vertical="center" textRotation="90"/>
    </xf>
    <xf numFmtId="0" fontId="20" fillId="4" borderId="34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5" fillId="4" borderId="1" xfId="0" applyFont="1" applyFill="1" applyBorder="1" applyAlignment="1">
      <alignment horizontal="left"/>
    </xf>
    <xf numFmtId="0" fontId="31" fillId="4" borderId="1" xfId="0" applyFont="1" applyFill="1" applyBorder="1"/>
    <xf numFmtId="0" fontId="31" fillId="2" borderId="1" xfId="0" applyFont="1" applyFill="1" applyBorder="1"/>
    <xf numFmtId="0" fontId="31" fillId="3" borderId="1" xfId="0" applyFont="1" applyFill="1" applyBorder="1" applyProtection="1"/>
    <xf numFmtId="0" fontId="25" fillId="4" borderId="1" xfId="0" applyFont="1" applyFill="1" applyBorder="1"/>
    <xf numFmtId="0" fontId="25" fillId="4" borderId="1" xfId="0" applyFont="1" applyFill="1" applyBorder="1" applyAlignment="1">
      <alignment horizontal="center"/>
    </xf>
    <xf numFmtId="0" fontId="25" fillId="2" borderId="1" xfId="0" applyFont="1" applyFill="1" applyBorder="1"/>
    <xf numFmtId="0" fontId="25" fillId="3" borderId="1" xfId="0" applyFont="1" applyFill="1" applyBorder="1" applyProtection="1"/>
    <xf numFmtId="0" fontId="25" fillId="0" borderId="1" xfId="0" applyFont="1" applyBorder="1" applyProtection="1"/>
    <xf numFmtId="0" fontId="13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25" fillId="4" borderId="37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left" textRotation="90"/>
    </xf>
    <xf numFmtId="0" fontId="33" fillId="3" borderId="1" xfId="0" applyFont="1" applyFill="1" applyBorder="1" applyAlignment="1">
      <alignment horizontal="center" vertical="center"/>
    </xf>
    <xf numFmtId="1" fontId="33" fillId="3" borderId="1" xfId="0" applyNumberFormat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left" vertical="center"/>
    </xf>
    <xf numFmtId="0" fontId="35" fillId="3" borderId="1" xfId="0" applyFont="1" applyFill="1" applyBorder="1" applyAlignment="1">
      <alignment horizontal="center" vertical="center"/>
    </xf>
    <xf numFmtId="1" fontId="35" fillId="3" borderId="1" xfId="0" applyNumberFormat="1" applyFont="1" applyFill="1" applyBorder="1" applyAlignment="1">
      <alignment horizontal="center" vertical="center"/>
    </xf>
    <xf numFmtId="1" fontId="33" fillId="4" borderId="1" xfId="0" applyNumberFormat="1" applyFont="1" applyFill="1" applyBorder="1" applyAlignment="1">
      <alignment horizontal="center" vertical="center"/>
    </xf>
    <xf numFmtId="0" fontId="25" fillId="4" borderId="34" xfId="0" applyFont="1" applyFill="1" applyBorder="1" applyAlignment="1">
      <alignment horizontal="center" vertical="center"/>
    </xf>
    <xf numFmtId="0" fontId="25" fillId="4" borderId="33" xfId="0" applyFont="1" applyFill="1" applyBorder="1" applyAlignment="1">
      <alignment horizontal="center" vertical="center"/>
    </xf>
    <xf numFmtId="0" fontId="24" fillId="3" borderId="0" xfId="0" applyFont="1" applyFill="1" applyAlignment="1">
      <alignment horizontal="left"/>
    </xf>
    <xf numFmtId="0" fontId="24" fillId="0" borderId="24" xfId="0" applyFont="1" applyBorder="1" applyAlignment="1">
      <alignment vertical="top"/>
    </xf>
    <xf numFmtId="0" fontId="0" fillId="2" borderId="2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wrapText="1"/>
    </xf>
    <xf numFmtId="0" fontId="25" fillId="0" borderId="1" xfId="0" applyFont="1" applyBorder="1" applyAlignment="1"/>
    <xf numFmtId="0" fontId="25" fillId="0" borderId="11" xfId="0" applyFont="1" applyBorder="1" applyAlignment="1"/>
    <xf numFmtId="0" fontId="25" fillId="3" borderId="1" xfId="0" applyFont="1" applyFill="1" applyBorder="1" applyAlignment="1" applyProtection="1">
      <alignment horizontal="center"/>
    </xf>
    <xf numFmtId="0" fontId="25" fillId="3" borderId="25" xfId="0" applyFont="1" applyFill="1" applyBorder="1" applyAlignment="1" applyProtection="1">
      <alignment horizontal="center"/>
    </xf>
    <xf numFmtId="0" fontId="25" fillId="0" borderId="27" xfId="0" applyFont="1" applyBorder="1" applyAlignment="1"/>
    <xf numFmtId="0" fontId="25" fillId="0" borderId="12" xfId="0" applyFont="1" applyBorder="1" applyAlignment="1"/>
    <xf numFmtId="0" fontId="20" fillId="0" borderId="0" xfId="0" applyFont="1" applyBorder="1" applyAlignment="1">
      <alignment horizontal="center" vertical="top"/>
    </xf>
    <xf numFmtId="0" fontId="20" fillId="0" borderId="0" xfId="0" applyFont="1" applyAlignment="1">
      <alignment horizontal="center"/>
    </xf>
    <xf numFmtId="0" fontId="25" fillId="0" borderId="7" xfId="0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25" fillId="0" borderId="1" xfId="0" applyFont="1" applyBorder="1" applyAlignment="1">
      <alignment horizontal="left" wrapText="1"/>
    </xf>
    <xf numFmtId="0" fontId="35" fillId="3" borderId="21" xfId="0" applyFont="1" applyFill="1" applyBorder="1" applyAlignment="1">
      <alignment horizontal="center"/>
    </xf>
    <xf numFmtId="0" fontId="35" fillId="3" borderId="2" xfId="0" applyFont="1" applyFill="1" applyBorder="1" applyAlignment="1">
      <alignment horizontal="center"/>
    </xf>
    <xf numFmtId="0" fontId="37" fillId="0" borderId="0" xfId="0" applyFont="1" applyBorder="1" applyAlignment="1">
      <alignment vertical="top"/>
    </xf>
    <xf numFmtId="0" fontId="37" fillId="0" borderId="0" xfId="0" applyFont="1"/>
    <xf numFmtId="0" fontId="35" fillId="0" borderId="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32" fillId="4" borderId="1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textRotation="90"/>
    </xf>
    <xf numFmtId="0" fontId="1" fillId="4" borderId="8" xfId="0" applyFont="1" applyFill="1" applyBorder="1" applyAlignment="1">
      <alignment horizontal="center" vertical="center" textRotation="90"/>
    </xf>
    <xf numFmtId="0" fontId="1" fillId="4" borderId="7" xfId="0" applyFont="1" applyFill="1" applyBorder="1" applyAlignment="1">
      <alignment horizontal="center" vertical="center" textRotation="90"/>
    </xf>
    <xf numFmtId="0" fontId="1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39" fillId="6" borderId="0" xfId="1" applyFont="1" applyFill="1" applyAlignment="1" applyProtection="1">
      <alignment horizontal="center"/>
    </xf>
    <xf numFmtId="0" fontId="40" fillId="5" borderId="0" xfId="1" applyFont="1" applyFill="1" applyAlignment="1" applyProtection="1"/>
    <xf numFmtId="0" fontId="41" fillId="2" borderId="0" xfId="0" applyFont="1" applyFill="1"/>
    <xf numFmtId="0" fontId="0" fillId="2" borderId="0" xfId="0" applyFill="1" applyAlignment="1">
      <alignment vertical="top"/>
    </xf>
    <xf numFmtId="0" fontId="25" fillId="0" borderId="1" xfId="0" applyFont="1" applyBorder="1" applyAlignment="1" applyProtection="1"/>
    <xf numFmtId="0" fontId="25" fillId="0" borderId="1" xfId="0" applyFont="1" applyBorder="1" applyAlignment="1" applyProtection="1">
      <alignment horizontal="center"/>
    </xf>
    <xf numFmtId="0" fontId="0" fillId="3" borderId="1" xfId="0" applyFill="1" applyBorder="1" applyProtection="1"/>
    <xf numFmtId="0" fontId="1" fillId="4" borderId="9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7" fillId="4" borderId="40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42" fillId="3" borderId="1" xfId="0" applyFont="1" applyFill="1" applyBorder="1" applyAlignment="1">
      <alignment horizontal="center"/>
    </xf>
    <xf numFmtId="1" fontId="43" fillId="4" borderId="1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8" fillId="4" borderId="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5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1" fontId="50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36" fillId="4" borderId="1" xfId="0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0" fontId="47" fillId="4" borderId="1" xfId="0" applyFont="1" applyFill="1" applyBorder="1" applyAlignment="1">
      <alignment horizontal="center" vertical="center"/>
    </xf>
    <xf numFmtId="0" fontId="48" fillId="4" borderId="1" xfId="0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1" fontId="49" fillId="4" borderId="1" xfId="0" applyNumberFormat="1" applyFont="1" applyFill="1" applyBorder="1" applyAlignment="1">
      <alignment horizontal="center" vertical="center"/>
    </xf>
    <xf numFmtId="164" fontId="25" fillId="0" borderId="1" xfId="0" applyNumberFormat="1" applyFont="1" applyBorder="1" applyAlignment="1" applyProtection="1">
      <alignment horizontal="center"/>
    </xf>
    <xf numFmtId="164" fontId="25" fillId="0" borderId="7" xfId="0" applyNumberFormat="1" applyFont="1" applyBorder="1" applyAlignment="1">
      <alignment horizontal="center"/>
    </xf>
    <xf numFmtId="0" fontId="25" fillId="4" borderId="36" xfId="0" applyFont="1" applyFill="1" applyBorder="1" applyAlignment="1">
      <alignment horizontal="center" vertical="center" textRotation="90"/>
    </xf>
    <xf numFmtId="0" fontId="0" fillId="4" borderId="2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0" fontId="17" fillId="3" borderId="2" xfId="0" applyFont="1" applyFill="1" applyBorder="1" applyAlignment="1">
      <alignment horizontal="left"/>
    </xf>
    <xf numFmtId="0" fontId="17" fillId="3" borderId="3" xfId="0" applyFont="1" applyFill="1" applyBorder="1" applyAlignment="1">
      <alignment horizontal="left"/>
    </xf>
    <xf numFmtId="0" fontId="17" fillId="3" borderId="11" xfId="0" applyFont="1" applyFill="1" applyBorder="1" applyAlignment="1">
      <alignment horizontal="left"/>
    </xf>
    <xf numFmtId="0" fontId="16" fillId="2" borderId="0" xfId="0" applyFont="1" applyFill="1" applyAlignment="1">
      <alignment horizontal="center"/>
    </xf>
    <xf numFmtId="0" fontId="36" fillId="2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vertical="center" textRotation="90"/>
    </xf>
    <xf numFmtId="0" fontId="1" fillId="4" borderId="8" xfId="0" applyFont="1" applyFill="1" applyBorder="1" applyAlignment="1">
      <alignment horizontal="center" vertical="center" textRotation="90"/>
    </xf>
    <xf numFmtId="0" fontId="1" fillId="4" borderId="7" xfId="0" applyFont="1" applyFill="1" applyBorder="1" applyAlignment="1">
      <alignment horizontal="center" vertical="center" textRotation="90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1" fontId="46" fillId="0" borderId="2" xfId="0" applyNumberFormat="1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34" fillId="4" borderId="6" xfId="0" applyFont="1" applyFill="1" applyBorder="1" applyAlignment="1">
      <alignment horizontal="center" vertical="center" textRotation="90" wrapText="1"/>
    </xf>
    <xf numFmtId="0" fontId="34" fillId="4" borderId="8" xfId="0" applyFont="1" applyFill="1" applyBorder="1" applyAlignment="1">
      <alignment horizontal="center" vertical="center" textRotation="90" wrapText="1"/>
    </xf>
    <xf numFmtId="0" fontId="34" fillId="4" borderId="7" xfId="0" applyFont="1" applyFill="1" applyBorder="1" applyAlignment="1">
      <alignment horizontal="center" vertical="center" textRotation="90" wrapText="1"/>
    </xf>
    <xf numFmtId="0" fontId="1" fillId="4" borderId="6" xfId="0" applyFont="1" applyFill="1" applyBorder="1" applyAlignment="1">
      <alignment horizontal="center" vertical="center" textRotation="90" wrapText="1"/>
    </xf>
    <xf numFmtId="0" fontId="1" fillId="4" borderId="8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 vertical="center" textRotation="90" wrapText="1"/>
    </xf>
    <xf numFmtId="0" fontId="24" fillId="4" borderId="15" xfId="0" applyFont="1" applyFill="1" applyBorder="1" applyAlignment="1">
      <alignment horizontal="center" vertical="center"/>
    </xf>
    <xf numFmtId="0" fontId="24" fillId="4" borderId="16" xfId="0" applyFont="1" applyFill="1" applyBorder="1" applyAlignment="1">
      <alignment horizontal="center" vertical="center"/>
    </xf>
    <xf numFmtId="0" fontId="24" fillId="4" borderId="19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35" xfId="0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24" fillId="4" borderId="17" xfId="0" applyFont="1" applyFill="1" applyBorder="1" applyAlignment="1">
      <alignment horizontal="center" vertical="center"/>
    </xf>
    <xf numFmtId="0" fontId="24" fillId="4" borderId="41" xfId="0" applyFont="1" applyFill="1" applyBorder="1" applyAlignment="1">
      <alignment horizontal="center" vertical="center"/>
    </xf>
    <xf numFmtId="0" fontId="24" fillId="4" borderId="18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/>
    </xf>
    <xf numFmtId="0" fontId="24" fillId="4" borderId="30" xfId="0" applyFont="1" applyFill="1" applyBorder="1" applyAlignment="1">
      <alignment horizontal="center" vertical="center"/>
    </xf>
    <xf numFmtId="0" fontId="24" fillId="4" borderId="14" xfId="0" applyFont="1" applyFill="1" applyBorder="1" applyAlignment="1">
      <alignment horizontal="center" vertical="center" wrapText="1"/>
    </xf>
    <xf numFmtId="0" fontId="24" fillId="4" borderId="32" xfId="0" applyFont="1" applyFill="1" applyBorder="1" applyAlignment="1">
      <alignment horizontal="center" vertical="center" wrapText="1"/>
    </xf>
    <xf numFmtId="0" fontId="26" fillId="4" borderId="18" xfId="0" applyFont="1" applyFill="1" applyBorder="1" applyAlignment="1">
      <alignment horizontal="center" vertical="center"/>
    </xf>
    <xf numFmtId="0" fontId="26" fillId="4" borderId="16" xfId="0" applyFont="1" applyFill="1" applyBorder="1" applyAlignment="1">
      <alignment horizontal="center" vertical="center"/>
    </xf>
    <xf numFmtId="0" fontId="26" fillId="4" borderId="17" xfId="0" applyFont="1" applyFill="1" applyBorder="1" applyAlignment="1">
      <alignment horizontal="center" vertical="center"/>
    </xf>
    <xf numFmtId="0" fontId="24" fillId="4" borderId="26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0" fillId="4" borderId="26" xfId="0" applyFont="1" applyFill="1" applyBorder="1" applyAlignment="1">
      <alignment horizontal="center" vertical="center" textRotation="90" wrapText="1"/>
    </xf>
    <xf numFmtId="0" fontId="20" fillId="4" borderId="31" xfId="0" applyFont="1" applyFill="1" applyBorder="1" applyAlignment="1">
      <alignment horizontal="center" vertical="center" textRotation="90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33" xfId="0" applyFont="1" applyFill="1" applyBorder="1" applyAlignment="1">
      <alignment horizontal="center" vertical="center" wrapText="1"/>
    </xf>
    <xf numFmtId="0" fontId="37" fillId="4" borderId="26" xfId="0" applyFont="1" applyFill="1" applyBorder="1" applyAlignment="1">
      <alignment horizontal="center" vertical="center" wrapText="1"/>
    </xf>
    <xf numFmtId="0" fontId="37" fillId="4" borderId="8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Con_S1!A1"/><Relationship Id="rId13" Type="http://schemas.openxmlformats.org/officeDocument/2006/relationships/hyperlink" Target="#Hin!A1"/><Relationship Id="rId3" Type="http://schemas.openxmlformats.org/officeDocument/2006/relationships/hyperlink" Target="#Maths!A1"/><Relationship Id="rId7" Type="http://schemas.openxmlformats.org/officeDocument/2006/relationships/hyperlink" Target="#Con_F4!A1"/><Relationship Id="rId12" Type="http://schemas.openxmlformats.org/officeDocument/2006/relationships/hyperlink" Target="#Sci!A1"/><Relationship Id="rId2" Type="http://schemas.openxmlformats.org/officeDocument/2006/relationships/hyperlink" Target="#Eng!A1"/><Relationship Id="rId1" Type="http://schemas.openxmlformats.org/officeDocument/2006/relationships/hyperlink" Target="#Tel!A1"/><Relationship Id="rId6" Type="http://schemas.openxmlformats.org/officeDocument/2006/relationships/hyperlink" Target="#Con_F3!A1"/><Relationship Id="rId11" Type="http://schemas.openxmlformats.org/officeDocument/2006/relationships/hyperlink" Target="#Promo!A1"/><Relationship Id="rId5" Type="http://schemas.openxmlformats.org/officeDocument/2006/relationships/hyperlink" Target="#Con_F2!A1"/><Relationship Id="rId15" Type="http://schemas.openxmlformats.org/officeDocument/2006/relationships/image" Target="../media/image1.png"/><Relationship Id="rId10" Type="http://schemas.openxmlformats.org/officeDocument/2006/relationships/hyperlink" Target="#Con_S3!A1"/><Relationship Id="rId4" Type="http://schemas.openxmlformats.org/officeDocument/2006/relationships/hyperlink" Target="#Con_F1!A1"/><Relationship Id="rId9" Type="http://schemas.openxmlformats.org/officeDocument/2006/relationships/hyperlink" Target="#Con_S2!A1"/><Relationship Id="rId14" Type="http://schemas.openxmlformats.org/officeDocument/2006/relationships/hyperlink" Target="#Soc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Main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Main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Main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Main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Main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Main!A1"/><Relationship Id="rId1" Type="http://schemas.openxmlformats.org/officeDocument/2006/relationships/hyperlink" Target="#Main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hyperlink" Target="#Main!A1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7" Type="http://schemas.openxmlformats.org/officeDocument/2006/relationships/image" Target="../media/image14.png"/><Relationship Id="rId2" Type="http://schemas.openxmlformats.org/officeDocument/2006/relationships/image" Target="../media/image9.png"/><Relationship Id="rId1" Type="http://schemas.openxmlformats.org/officeDocument/2006/relationships/hyperlink" Target="#Main!A1"/><Relationship Id="rId6" Type="http://schemas.openxmlformats.org/officeDocument/2006/relationships/image" Target="../media/image13.png"/><Relationship Id="rId5" Type="http://schemas.openxmlformats.org/officeDocument/2006/relationships/image" Target="../media/image12.png"/><Relationship Id="rId4" Type="http://schemas.openxmlformats.org/officeDocument/2006/relationships/image" Target="../media/image1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Main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15.png"/><Relationship Id="rId1" Type="http://schemas.openxmlformats.org/officeDocument/2006/relationships/hyperlink" Target="#Main!A1"/><Relationship Id="rId6" Type="http://schemas.openxmlformats.org/officeDocument/2006/relationships/image" Target="../media/image19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6.png"/><Relationship Id="rId3" Type="http://schemas.openxmlformats.org/officeDocument/2006/relationships/image" Target="../media/image21.png"/><Relationship Id="rId7" Type="http://schemas.openxmlformats.org/officeDocument/2006/relationships/image" Target="../media/image25.png"/><Relationship Id="rId2" Type="http://schemas.openxmlformats.org/officeDocument/2006/relationships/image" Target="../media/image20.png"/><Relationship Id="rId1" Type="http://schemas.openxmlformats.org/officeDocument/2006/relationships/hyperlink" Target="#Main!A1"/><Relationship Id="rId6" Type="http://schemas.openxmlformats.org/officeDocument/2006/relationships/image" Target="../media/image24.png"/><Relationship Id="rId5" Type="http://schemas.openxmlformats.org/officeDocument/2006/relationships/image" Target="../media/image23.png"/><Relationship Id="rId4" Type="http://schemas.openxmlformats.org/officeDocument/2006/relationships/image" Target="../media/image2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8.png"/><Relationship Id="rId7" Type="http://schemas.openxmlformats.org/officeDocument/2006/relationships/image" Target="../media/image32.png"/><Relationship Id="rId2" Type="http://schemas.openxmlformats.org/officeDocument/2006/relationships/image" Target="../media/image27.png"/><Relationship Id="rId1" Type="http://schemas.openxmlformats.org/officeDocument/2006/relationships/hyperlink" Target="#Main!A1"/><Relationship Id="rId6" Type="http://schemas.openxmlformats.org/officeDocument/2006/relationships/image" Target="../media/image31.png"/><Relationship Id="rId5" Type="http://schemas.openxmlformats.org/officeDocument/2006/relationships/image" Target="../media/image30.png"/><Relationship Id="rId4" Type="http://schemas.openxmlformats.org/officeDocument/2006/relationships/image" Target="../media/image29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Main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Mai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142875</xdr:colOff>
      <xdr:row>11</xdr:row>
      <xdr:rowOff>342900</xdr:rowOff>
    </xdr:from>
    <xdr:to>
      <xdr:col>14</xdr:col>
      <xdr:colOff>514350</xdr:colOff>
      <xdr:row>12</xdr:row>
      <xdr:rowOff>85725</xdr:rowOff>
    </xdr:to>
    <xdr:sp macro="" textlink="">
      <xdr:nvSpPr>
        <xdr:cNvPr id="2" name="Flowchart: Alternate Process 1">
          <a:hlinkClick xmlns:r="http://schemas.openxmlformats.org/officeDocument/2006/relationships" r:id="rId1"/>
        </xdr:cNvPr>
        <xdr:cNvSpPr/>
      </xdr:nvSpPr>
      <xdr:spPr>
        <a:xfrm>
          <a:off x="8677275" y="2019300"/>
          <a:ext cx="981075" cy="314325"/>
        </a:xfrm>
        <a:prstGeom prst="flowChartAlternate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IN" sz="1100"/>
            <a:t>Tel</a:t>
          </a:r>
          <a:r>
            <a:rPr lang="en-IN" sz="1100" baseline="0"/>
            <a:t> ugu</a:t>
          </a:r>
          <a:endParaRPr lang="en-IN" sz="1100"/>
        </a:p>
      </xdr:txBody>
    </xdr:sp>
    <xdr:clientData/>
  </xdr:twoCellAnchor>
  <xdr:twoCellAnchor>
    <xdr:from>
      <xdr:col>13</xdr:col>
      <xdr:colOff>152400</xdr:colOff>
      <xdr:row>14</xdr:row>
      <xdr:rowOff>57150</xdr:rowOff>
    </xdr:from>
    <xdr:to>
      <xdr:col>14</xdr:col>
      <xdr:colOff>523875</xdr:colOff>
      <xdr:row>15</xdr:row>
      <xdr:rowOff>180975</xdr:rowOff>
    </xdr:to>
    <xdr:sp macro="" textlink="">
      <xdr:nvSpPr>
        <xdr:cNvPr id="3" name="Flowchart: Alternate Process 2">
          <a:hlinkClick xmlns:r="http://schemas.openxmlformats.org/officeDocument/2006/relationships" r:id="rId2"/>
        </xdr:cNvPr>
        <xdr:cNvSpPr/>
      </xdr:nvSpPr>
      <xdr:spPr>
        <a:xfrm>
          <a:off x="8686800" y="2686050"/>
          <a:ext cx="981075" cy="314325"/>
        </a:xfrm>
        <a:prstGeom prst="flowChartAlternate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IN" sz="1100"/>
            <a:t>English</a:t>
          </a:r>
        </a:p>
      </xdr:txBody>
    </xdr:sp>
    <xdr:clientData/>
  </xdr:twoCellAnchor>
  <xdr:twoCellAnchor>
    <xdr:from>
      <xdr:col>13</xdr:col>
      <xdr:colOff>152400</xdr:colOff>
      <xdr:row>16</xdr:row>
      <xdr:rowOff>9525</xdr:rowOff>
    </xdr:from>
    <xdr:to>
      <xdr:col>14</xdr:col>
      <xdr:colOff>523875</xdr:colOff>
      <xdr:row>17</xdr:row>
      <xdr:rowOff>133350</xdr:rowOff>
    </xdr:to>
    <xdr:sp macro="" textlink="">
      <xdr:nvSpPr>
        <xdr:cNvPr id="4" name="Flowchart: Alternate Process 3">
          <a:hlinkClick xmlns:r="http://schemas.openxmlformats.org/officeDocument/2006/relationships" r:id="rId3"/>
        </xdr:cNvPr>
        <xdr:cNvSpPr/>
      </xdr:nvSpPr>
      <xdr:spPr>
        <a:xfrm>
          <a:off x="8686800" y="3019425"/>
          <a:ext cx="981075" cy="314325"/>
        </a:xfrm>
        <a:prstGeom prst="flowChartAlternate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IN" sz="1100"/>
            <a:t>Maths </a:t>
          </a:r>
        </a:p>
      </xdr:txBody>
    </xdr:sp>
    <xdr:clientData/>
  </xdr:twoCellAnchor>
  <xdr:twoCellAnchor>
    <xdr:from>
      <xdr:col>13</xdr:col>
      <xdr:colOff>133350</xdr:colOff>
      <xdr:row>22</xdr:row>
      <xdr:rowOff>133350</xdr:rowOff>
    </xdr:from>
    <xdr:to>
      <xdr:col>14</xdr:col>
      <xdr:colOff>504825</xdr:colOff>
      <xdr:row>24</xdr:row>
      <xdr:rowOff>66675</xdr:rowOff>
    </xdr:to>
    <xdr:sp macro="" textlink="">
      <xdr:nvSpPr>
        <xdr:cNvPr id="5" name="Flowchart: Alternate Process 4">
          <a:hlinkClick xmlns:r="http://schemas.openxmlformats.org/officeDocument/2006/relationships" r:id="rId4"/>
        </xdr:cNvPr>
        <xdr:cNvSpPr/>
      </xdr:nvSpPr>
      <xdr:spPr>
        <a:xfrm>
          <a:off x="8667750" y="4286250"/>
          <a:ext cx="981075" cy="314325"/>
        </a:xfrm>
        <a:prstGeom prst="flowChartAlternate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IN" sz="1100"/>
            <a:t>FA1</a:t>
          </a:r>
          <a:r>
            <a:rPr lang="en-IN" sz="1100" baseline="0"/>
            <a:t> </a:t>
          </a:r>
          <a:endParaRPr lang="en-IN" sz="1100"/>
        </a:p>
      </xdr:txBody>
    </xdr:sp>
    <xdr:clientData/>
  </xdr:twoCellAnchor>
  <xdr:twoCellAnchor>
    <xdr:from>
      <xdr:col>13</xdr:col>
      <xdr:colOff>133350</xdr:colOff>
      <xdr:row>24</xdr:row>
      <xdr:rowOff>95250</xdr:rowOff>
    </xdr:from>
    <xdr:to>
      <xdr:col>14</xdr:col>
      <xdr:colOff>504825</xdr:colOff>
      <xdr:row>26</xdr:row>
      <xdr:rowOff>28575</xdr:rowOff>
    </xdr:to>
    <xdr:sp macro="" textlink="">
      <xdr:nvSpPr>
        <xdr:cNvPr id="6" name="Flowchart: Alternate Process 5">
          <a:hlinkClick xmlns:r="http://schemas.openxmlformats.org/officeDocument/2006/relationships" r:id="rId5"/>
        </xdr:cNvPr>
        <xdr:cNvSpPr/>
      </xdr:nvSpPr>
      <xdr:spPr>
        <a:xfrm>
          <a:off x="8667750" y="4629150"/>
          <a:ext cx="981075" cy="314325"/>
        </a:xfrm>
        <a:prstGeom prst="flowChartAlternate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IN" sz="1100"/>
            <a:t>FA2 </a:t>
          </a:r>
        </a:p>
      </xdr:txBody>
    </xdr:sp>
    <xdr:clientData/>
  </xdr:twoCellAnchor>
  <xdr:twoCellAnchor>
    <xdr:from>
      <xdr:col>13</xdr:col>
      <xdr:colOff>133350</xdr:colOff>
      <xdr:row>26</xdr:row>
      <xdr:rowOff>57150</xdr:rowOff>
    </xdr:from>
    <xdr:to>
      <xdr:col>14</xdr:col>
      <xdr:colOff>504825</xdr:colOff>
      <xdr:row>27</xdr:row>
      <xdr:rowOff>180975</xdr:rowOff>
    </xdr:to>
    <xdr:sp macro="" textlink="">
      <xdr:nvSpPr>
        <xdr:cNvPr id="7" name="Flowchart: Alternate Process 6">
          <a:hlinkClick xmlns:r="http://schemas.openxmlformats.org/officeDocument/2006/relationships" r:id="rId6"/>
        </xdr:cNvPr>
        <xdr:cNvSpPr/>
      </xdr:nvSpPr>
      <xdr:spPr>
        <a:xfrm>
          <a:off x="8667750" y="4972050"/>
          <a:ext cx="981075" cy="314325"/>
        </a:xfrm>
        <a:prstGeom prst="flowChartAlternate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IN" sz="1100"/>
            <a:t>FA3 </a:t>
          </a:r>
        </a:p>
      </xdr:txBody>
    </xdr:sp>
    <xdr:clientData/>
  </xdr:twoCellAnchor>
  <xdr:twoCellAnchor>
    <xdr:from>
      <xdr:col>13</xdr:col>
      <xdr:colOff>142875</xdr:colOff>
      <xdr:row>28</xdr:row>
      <xdr:rowOff>19050</xdr:rowOff>
    </xdr:from>
    <xdr:to>
      <xdr:col>14</xdr:col>
      <xdr:colOff>514350</xdr:colOff>
      <xdr:row>29</xdr:row>
      <xdr:rowOff>142875</xdr:rowOff>
    </xdr:to>
    <xdr:sp macro="" textlink="">
      <xdr:nvSpPr>
        <xdr:cNvPr id="8" name="Flowchart: Alternate Process 7">
          <a:hlinkClick xmlns:r="http://schemas.openxmlformats.org/officeDocument/2006/relationships" r:id="rId7"/>
        </xdr:cNvPr>
        <xdr:cNvSpPr/>
      </xdr:nvSpPr>
      <xdr:spPr>
        <a:xfrm>
          <a:off x="8677275" y="5314950"/>
          <a:ext cx="981075" cy="314325"/>
        </a:xfrm>
        <a:prstGeom prst="flowChartAlternate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IN" sz="1100"/>
            <a:t>FA4</a:t>
          </a:r>
        </a:p>
      </xdr:txBody>
    </xdr:sp>
    <xdr:clientData/>
  </xdr:twoCellAnchor>
  <xdr:twoCellAnchor>
    <xdr:from>
      <xdr:col>13</xdr:col>
      <xdr:colOff>142875</xdr:colOff>
      <xdr:row>29</xdr:row>
      <xdr:rowOff>171450</xdr:rowOff>
    </xdr:from>
    <xdr:to>
      <xdr:col>14</xdr:col>
      <xdr:colOff>514350</xdr:colOff>
      <xdr:row>31</xdr:row>
      <xdr:rowOff>104775</xdr:rowOff>
    </xdr:to>
    <xdr:sp macro="" textlink="">
      <xdr:nvSpPr>
        <xdr:cNvPr id="9" name="Flowchart: Alternate Process 8">
          <a:hlinkClick xmlns:r="http://schemas.openxmlformats.org/officeDocument/2006/relationships" r:id="rId8"/>
        </xdr:cNvPr>
        <xdr:cNvSpPr/>
      </xdr:nvSpPr>
      <xdr:spPr>
        <a:xfrm>
          <a:off x="8677275" y="5657850"/>
          <a:ext cx="981075" cy="314325"/>
        </a:xfrm>
        <a:prstGeom prst="flowChartAlternate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IN" sz="1100"/>
            <a:t>SA1</a:t>
          </a:r>
        </a:p>
      </xdr:txBody>
    </xdr:sp>
    <xdr:clientData/>
  </xdr:twoCellAnchor>
  <xdr:twoCellAnchor>
    <xdr:from>
      <xdr:col>13</xdr:col>
      <xdr:colOff>152400</xdr:colOff>
      <xdr:row>31</xdr:row>
      <xdr:rowOff>133350</xdr:rowOff>
    </xdr:from>
    <xdr:to>
      <xdr:col>14</xdr:col>
      <xdr:colOff>523875</xdr:colOff>
      <xdr:row>33</xdr:row>
      <xdr:rowOff>66675</xdr:rowOff>
    </xdr:to>
    <xdr:sp macro="" textlink="">
      <xdr:nvSpPr>
        <xdr:cNvPr id="10" name="Flowchart: Alternate Process 9">
          <a:hlinkClick xmlns:r="http://schemas.openxmlformats.org/officeDocument/2006/relationships" r:id="rId9"/>
        </xdr:cNvPr>
        <xdr:cNvSpPr/>
      </xdr:nvSpPr>
      <xdr:spPr>
        <a:xfrm>
          <a:off x="8686800" y="6000750"/>
          <a:ext cx="981075" cy="314325"/>
        </a:xfrm>
        <a:prstGeom prst="flowChartAlternate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IN" sz="1100"/>
            <a:t>SA2</a:t>
          </a:r>
        </a:p>
      </xdr:txBody>
    </xdr:sp>
    <xdr:clientData/>
  </xdr:twoCellAnchor>
  <xdr:twoCellAnchor>
    <xdr:from>
      <xdr:col>13</xdr:col>
      <xdr:colOff>152400</xdr:colOff>
      <xdr:row>33</xdr:row>
      <xdr:rowOff>95250</xdr:rowOff>
    </xdr:from>
    <xdr:to>
      <xdr:col>14</xdr:col>
      <xdr:colOff>523875</xdr:colOff>
      <xdr:row>35</xdr:row>
      <xdr:rowOff>28575</xdr:rowOff>
    </xdr:to>
    <xdr:sp macro="" textlink="">
      <xdr:nvSpPr>
        <xdr:cNvPr id="11" name="Flowchart: Alternate Process 10">
          <a:hlinkClick xmlns:r="http://schemas.openxmlformats.org/officeDocument/2006/relationships" r:id="rId10"/>
        </xdr:cNvPr>
        <xdr:cNvSpPr/>
      </xdr:nvSpPr>
      <xdr:spPr>
        <a:xfrm>
          <a:off x="8686800" y="6343650"/>
          <a:ext cx="981075" cy="314325"/>
        </a:xfrm>
        <a:prstGeom prst="flowChartAlternate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IN" sz="1100"/>
            <a:t>SA3</a:t>
          </a:r>
        </a:p>
      </xdr:txBody>
    </xdr:sp>
    <xdr:clientData/>
  </xdr:twoCellAnchor>
  <xdr:twoCellAnchor>
    <xdr:from>
      <xdr:col>13</xdr:col>
      <xdr:colOff>152400</xdr:colOff>
      <xdr:row>36</xdr:row>
      <xdr:rowOff>76200</xdr:rowOff>
    </xdr:from>
    <xdr:to>
      <xdr:col>14</xdr:col>
      <xdr:colOff>523875</xdr:colOff>
      <xdr:row>38</xdr:row>
      <xdr:rowOff>9525</xdr:rowOff>
    </xdr:to>
    <xdr:sp macro="" textlink="">
      <xdr:nvSpPr>
        <xdr:cNvPr id="12" name="Flowchart: Alternate Process 11">
          <a:hlinkClick xmlns:r="http://schemas.openxmlformats.org/officeDocument/2006/relationships" r:id="rId11"/>
        </xdr:cNvPr>
        <xdr:cNvSpPr/>
      </xdr:nvSpPr>
      <xdr:spPr>
        <a:xfrm>
          <a:off x="8686800" y="6896100"/>
          <a:ext cx="981075" cy="314325"/>
        </a:xfrm>
        <a:prstGeom prst="flowChartAlternate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IN" sz="1100"/>
            <a:t>Prom. List</a:t>
          </a:r>
        </a:p>
      </xdr:txBody>
    </xdr:sp>
    <xdr:clientData/>
  </xdr:twoCellAnchor>
  <xdr:twoCellAnchor>
    <xdr:from>
      <xdr:col>15</xdr:col>
      <xdr:colOff>142875</xdr:colOff>
      <xdr:row>11</xdr:row>
      <xdr:rowOff>390525</xdr:rowOff>
    </xdr:from>
    <xdr:to>
      <xdr:col>15</xdr:col>
      <xdr:colOff>466725</xdr:colOff>
      <xdr:row>32</xdr:row>
      <xdr:rowOff>95250</xdr:rowOff>
    </xdr:to>
    <xdr:sp macro="" textlink="">
      <xdr:nvSpPr>
        <xdr:cNvPr id="14" name="Down Arrow 13"/>
        <xdr:cNvSpPr/>
      </xdr:nvSpPr>
      <xdr:spPr>
        <a:xfrm>
          <a:off x="9896475" y="2066925"/>
          <a:ext cx="323850" cy="4086225"/>
        </a:xfrm>
        <a:prstGeom prst="down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IN" sz="1100"/>
            <a:t>order</a:t>
          </a:r>
        </a:p>
      </xdr:txBody>
    </xdr:sp>
    <xdr:clientData/>
  </xdr:twoCellAnchor>
  <xdr:twoCellAnchor>
    <xdr:from>
      <xdr:col>13</xdr:col>
      <xdr:colOff>152400</xdr:colOff>
      <xdr:row>17</xdr:row>
      <xdr:rowOff>152400</xdr:rowOff>
    </xdr:from>
    <xdr:to>
      <xdr:col>14</xdr:col>
      <xdr:colOff>523875</xdr:colOff>
      <xdr:row>19</xdr:row>
      <xdr:rowOff>85725</xdr:rowOff>
    </xdr:to>
    <xdr:sp macro="" textlink="">
      <xdr:nvSpPr>
        <xdr:cNvPr id="15" name="Flowchart: Alternate Process 14">
          <a:hlinkClick xmlns:r="http://schemas.openxmlformats.org/officeDocument/2006/relationships" r:id="rId12"/>
        </xdr:cNvPr>
        <xdr:cNvSpPr/>
      </xdr:nvSpPr>
      <xdr:spPr>
        <a:xfrm>
          <a:off x="8686800" y="3352800"/>
          <a:ext cx="981075" cy="314325"/>
        </a:xfrm>
        <a:prstGeom prst="flowChartAlternate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IN" sz="1100"/>
            <a:t>Science</a:t>
          </a:r>
        </a:p>
      </xdr:txBody>
    </xdr:sp>
    <xdr:clientData/>
  </xdr:twoCellAnchor>
  <xdr:twoCellAnchor>
    <xdr:from>
      <xdr:col>13</xdr:col>
      <xdr:colOff>142875</xdr:colOff>
      <xdr:row>12</xdr:row>
      <xdr:rowOff>104775</xdr:rowOff>
    </xdr:from>
    <xdr:to>
      <xdr:col>14</xdr:col>
      <xdr:colOff>514350</xdr:colOff>
      <xdr:row>14</xdr:row>
      <xdr:rowOff>38100</xdr:rowOff>
    </xdr:to>
    <xdr:sp macro="" textlink="">
      <xdr:nvSpPr>
        <xdr:cNvPr id="16" name="Flowchart: Alternate Process 15">
          <a:hlinkClick xmlns:r="http://schemas.openxmlformats.org/officeDocument/2006/relationships" r:id="rId13"/>
        </xdr:cNvPr>
        <xdr:cNvSpPr/>
      </xdr:nvSpPr>
      <xdr:spPr>
        <a:xfrm>
          <a:off x="8677275" y="2352675"/>
          <a:ext cx="981075" cy="314325"/>
        </a:xfrm>
        <a:prstGeom prst="flowChartAlternate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IN" sz="1100"/>
            <a:t>Hindi</a:t>
          </a:r>
        </a:p>
      </xdr:txBody>
    </xdr:sp>
    <xdr:clientData/>
  </xdr:twoCellAnchor>
  <xdr:twoCellAnchor>
    <xdr:from>
      <xdr:col>13</xdr:col>
      <xdr:colOff>161925</xdr:colOff>
      <xdr:row>19</xdr:row>
      <xdr:rowOff>104775</xdr:rowOff>
    </xdr:from>
    <xdr:to>
      <xdr:col>14</xdr:col>
      <xdr:colOff>533400</xdr:colOff>
      <xdr:row>21</xdr:row>
      <xdr:rowOff>38100</xdr:rowOff>
    </xdr:to>
    <xdr:sp macro="" textlink="">
      <xdr:nvSpPr>
        <xdr:cNvPr id="17" name="Flowchart: Alternate Process 16">
          <a:hlinkClick xmlns:r="http://schemas.openxmlformats.org/officeDocument/2006/relationships" r:id="rId14"/>
        </xdr:cNvPr>
        <xdr:cNvSpPr/>
      </xdr:nvSpPr>
      <xdr:spPr>
        <a:xfrm>
          <a:off x="8696325" y="3686175"/>
          <a:ext cx="981075" cy="314325"/>
        </a:xfrm>
        <a:prstGeom prst="flowChartAlternate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IN" sz="1100"/>
            <a:t>Social</a:t>
          </a:r>
        </a:p>
      </xdr:txBody>
    </xdr:sp>
    <xdr:clientData/>
  </xdr:twoCellAnchor>
  <xdr:twoCellAnchor>
    <xdr:from>
      <xdr:col>13</xdr:col>
      <xdr:colOff>304800</xdr:colOff>
      <xdr:row>11</xdr:row>
      <xdr:rowOff>133350</xdr:rowOff>
    </xdr:from>
    <xdr:to>
      <xdr:col>14</xdr:col>
      <xdr:colOff>304800</xdr:colOff>
      <xdr:row>11</xdr:row>
      <xdr:rowOff>371475</xdr:rowOff>
    </xdr:to>
    <xdr:sp macro="" textlink="">
      <xdr:nvSpPr>
        <xdr:cNvPr id="18" name="TextBox 17"/>
        <xdr:cNvSpPr txBox="1"/>
      </xdr:nvSpPr>
      <xdr:spPr>
        <a:xfrm>
          <a:off x="10306050" y="2381250"/>
          <a:ext cx="6096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100" b="1">
              <a:solidFill>
                <a:srgbClr val="FF0000"/>
              </a:solidFill>
            </a:rPr>
            <a:t>Entry</a:t>
          </a:r>
        </a:p>
      </xdr:txBody>
    </xdr:sp>
    <xdr:clientData/>
  </xdr:twoCellAnchor>
  <xdr:twoCellAnchor>
    <xdr:from>
      <xdr:col>13</xdr:col>
      <xdr:colOff>209550</xdr:colOff>
      <xdr:row>21</xdr:row>
      <xdr:rowOff>104776</xdr:rowOff>
    </xdr:from>
    <xdr:to>
      <xdr:col>14</xdr:col>
      <xdr:colOff>419100</xdr:colOff>
      <xdr:row>22</xdr:row>
      <xdr:rowOff>152401</xdr:rowOff>
    </xdr:to>
    <xdr:sp macro="" textlink="">
      <xdr:nvSpPr>
        <xdr:cNvPr id="19" name="TextBox 18"/>
        <xdr:cNvSpPr txBox="1"/>
      </xdr:nvSpPr>
      <xdr:spPr>
        <a:xfrm>
          <a:off x="10210800" y="4638676"/>
          <a:ext cx="8191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100" b="1">
              <a:solidFill>
                <a:srgbClr val="FF0000"/>
              </a:solidFill>
            </a:rPr>
            <a:t>Reports</a:t>
          </a:r>
        </a:p>
      </xdr:txBody>
    </xdr:sp>
    <xdr:clientData/>
  </xdr:twoCellAnchor>
  <xdr:twoCellAnchor editAs="oneCell">
    <xdr:from>
      <xdr:col>13</xdr:col>
      <xdr:colOff>38100</xdr:colOff>
      <xdr:row>1</xdr:row>
      <xdr:rowOff>19050</xdr:rowOff>
    </xdr:from>
    <xdr:to>
      <xdr:col>15</xdr:col>
      <xdr:colOff>28575</xdr:colOff>
      <xdr:row>7</xdr:row>
      <xdr:rowOff>134938</xdr:rowOff>
    </xdr:to>
    <xdr:pic>
      <xdr:nvPicPr>
        <xdr:cNvPr id="2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572750" y="209550"/>
          <a:ext cx="1209675" cy="1411288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133350</xdr:rowOff>
    </xdr:from>
    <xdr:to>
      <xdr:col>1</xdr:col>
      <xdr:colOff>628650</xdr:colOff>
      <xdr:row>2</xdr:row>
      <xdr:rowOff>57150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304800" y="133350"/>
          <a:ext cx="733425" cy="400050"/>
        </a:xfrm>
        <a:prstGeom prst="left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IN" sz="1100" b="1"/>
            <a:t>Back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142875</xdr:rowOff>
    </xdr:from>
    <xdr:to>
      <xdr:col>1</xdr:col>
      <xdr:colOff>581025</xdr:colOff>
      <xdr:row>2</xdr:row>
      <xdr:rowOff>66675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257175" y="142875"/>
          <a:ext cx="733425" cy="400050"/>
        </a:xfrm>
        <a:prstGeom prst="left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IN" sz="1100" b="1"/>
            <a:t>Back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142875</xdr:rowOff>
    </xdr:from>
    <xdr:to>
      <xdr:col>1</xdr:col>
      <xdr:colOff>628650</xdr:colOff>
      <xdr:row>2</xdr:row>
      <xdr:rowOff>66675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304800" y="142875"/>
          <a:ext cx="733425" cy="400050"/>
        </a:xfrm>
        <a:prstGeom prst="left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IN" sz="1100" b="1"/>
            <a:t>Back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123825</xdr:rowOff>
    </xdr:from>
    <xdr:to>
      <xdr:col>1</xdr:col>
      <xdr:colOff>552450</xdr:colOff>
      <xdr:row>2</xdr:row>
      <xdr:rowOff>47625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228600" y="123825"/>
          <a:ext cx="733425" cy="400050"/>
        </a:xfrm>
        <a:prstGeom prst="left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IN" sz="1100" b="1"/>
            <a:t>Back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152400</xdr:rowOff>
    </xdr:from>
    <xdr:to>
      <xdr:col>1</xdr:col>
      <xdr:colOff>571500</xdr:colOff>
      <xdr:row>2</xdr:row>
      <xdr:rowOff>76200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247650" y="152400"/>
          <a:ext cx="733425" cy="400050"/>
        </a:xfrm>
        <a:prstGeom prst="left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IN" sz="1100" b="1"/>
            <a:t>Back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2</xdr:col>
      <xdr:colOff>238125</xdr:colOff>
      <xdr:row>1</xdr:row>
      <xdr:rowOff>200025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266700" y="0"/>
          <a:ext cx="733425" cy="400050"/>
        </a:xfrm>
        <a:prstGeom prst="left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IN" sz="1100" b="1"/>
            <a:t>Back</a:t>
          </a:r>
        </a:p>
      </xdr:txBody>
    </xdr:sp>
    <xdr:clientData fPrintsWithSheet="0"/>
  </xdr:twoCellAnchor>
  <xdr:twoCellAnchor>
    <xdr:from>
      <xdr:col>87</xdr:col>
      <xdr:colOff>342899</xdr:colOff>
      <xdr:row>0</xdr:row>
      <xdr:rowOff>28575</xdr:rowOff>
    </xdr:from>
    <xdr:to>
      <xdr:col>88</xdr:col>
      <xdr:colOff>504824</xdr:colOff>
      <xdr:row>1</xdr:row>
      <xdr:rowOff>228600</xdr:rowOff>
    </xdr:to>
    <xdr:sp macro="" textlink="">
      <xdr:nvSpPr>
        <xdr:cNvPr id="3" name="Left Arrow 2">
          <a:hlinkClick xmlns:r="http://schemas.openxmlformats.org/officeDocument/2006/relationships" r:id="rId2"/>
        </xdr:cNvPr>
        <xdr:cNvSpPr/>
      </xdr:nvSpPr>
      <xdr:spPr>
        <a:xfrm>
          <a:off x="32670749" y="28575"/>
          <a:ext cx="771525" cy="400050"/>
        </a:xfrm>
        <a:prstGeom prst="left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IN" sz="1100" b="1"/>
            <a:t>Back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142875</xdr:colOff>
      <xdr:row>0</xdr:row>
      <xdr:rowOff>257175</xdr:rowOff>
    </xdr:from>
    <xdr:to>
      <xdr:col>27</xdr:col>
      <xdr:colOff>85725</xdr:colOff>
      <xdr:row>1</xdr:row>
      <xdr:rowOff>314324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8724900" y="257175"/>
          <a:ext cx="885825" cy="552449"/>
        </a:xfrm>
        <a:prstGeom prst="left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IN" sz="1100" b="1"/>
            <a:t>Back</a:t>
          </a:r>
        </a:p>
      </xdr:txBody>
    </xdr:sp>
    <xdr:clientData fPrintsWithSheet="0"/>
  </xdr:twoCellAnchor>
  <xdr:twoCellAnchor editAs="oneCell">
    <xdr:from>
      <xdr:col>27</xdr:col>
      <xdr:colOff>9525</xdr:colOff>
      <xdr:row>4</xdr:row>
      <xdr:rowOff>114300</xdr:rowOff>
    </xdr:from>
    <xdr:to>
      <xdr:col>27</xdr:col>
      <xdr:colOff>247650</xdr:colOff>
      <xdr:row>4</xdr:row>
      <xdr:rowOff>1400175</xdr:rowOff>
    </xdr:to>
    <xdr:pic>
      <xdr:nvPicPr>
        <xdr:cNvPr id="4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48725" y="1524000"/>
          <a:ext cx="238125" cy="1285875"/>
        </a:xfrm>
        <a:prstGeom prst="rect">
          <a:avLst/>
        </a:prstGeom>
        <a:noFill/>
      </xdr:spPr>
    </xdr:pic>
    <xdr:clientData/>
  </xdr:twoCellAnchor>
  <xdr:twoCellAnchor editAs="oneCell">
    <xdr:from>
      <xdr:col>28</xdr:col>
      <xdr:colOff>57150</xdr:colOff>
      <xdr:row>4</xdr:row>
      <xdr:rowOff>409575</xdr:rowOff>
    </xdr:from>
    <xdr:to>
      <xdr:col>28</xdr:col>
      <xdr:colOff>238125</xdr:colOff>
      <xdr:row>4</xdr:row>
      <xdr:rowOff>1104900</xdr:rowOff>
    </xdr:to>
    <xdr:pic>
      <xdr:nvPicPr>
        <xdr:cNvPr id="410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153525" y="1819275"/>
          <a:ext cx="180975" cy="695325"/>
        </a:xfrm>
        <a:prstGeom prst="rect">
          <a:avLst/>
        </a:prstGeom>
        <a:noFill/>
      </xdr:spPr>
    </xdr:pic>
    <xdr:clientData/>
  </xdr:twoCellAnchor>
  <xdr:twoCellAnchor editAs="oneCell">
    <xdr:from>
      <xdr:col>29</xdr:col>
      <xdr:colOff>47625</xdr:colOff>
      <xdr:row>4</xdr:row>
      <xdr:rowOff>409575</xdr:rowOff>
    </xdr:from>
    <xdr:to>
      <xdr:col>29</xdr:col>
      <xdr:colOff>228600</xdr:colOff>
      <xdr:row>4</xdr:row>
      <xdr:rowOff>1133475</xdr:rowOff>
    </xdr:to>
    <xdr:pic>
      <xdr:nvPicPr>
        <xdr:cNvPr id="410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01175" y="1819275"/>
          <a:ext cx="180975" cy="723900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28575</xdr:colOff>
      <xdr:row>4</xdr:row>
      <xdr:rowOff>95250</xdr:rowOff>
    </xdr:from>
    <xdr:to>
      <xdr:col>30</xdr:col>
      <xdr:colOff>238125</xdr:colOff>
      <xdr:row>4</xdr:row>
      <xdr:rowOff>1409700</xdr:rowOff>
    </xdr:to>
    <xdr:pic>
      <xdr:nvPicPr>
        <xdr:cNvPr id="410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639300" y="1504950"/>
          <a:ext cx="209550" cy="1314450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28575</xdr:colOff>
      <xdr:row>4</xdr:row>
      <xdr:rowOff>257175</xdr:rowOff>
    </xdr:from>
    <xdr:to>
      <xdr:col>31</xdr:col>
      <xdr:colOff>238125</xdr:colOff>
      <xdr:row>4</xdr:row>
      <xdr:rowOff>1181100</xdr:rowOff>
    </xdr:to>
    <xdr:pic>
      <xdr:nvPicPr>
        <xdr:cNvPr id="41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9896475" y="1666875"/>
          <a:ext cx="209550" cy="923925"/>
        </a:xfrm>
        <a:prstGeom prst="rect">
          <a:avLst/>
        </a:prstGeom>
        <a:noFill/>
      </xdr:spPr>
    </xdr:pic>
    <xdr:clientData/>
  </xdr:twoCellAnchor>
  <xdr:twoCellAnchor editAs="oneCell">
    <xdr:from>
      <xdr:col>32</xdr:col>
      <xdr:colOff>19050</xdr:colOff>
      <xdr:row>4</xdr:row>
      <xdr:rowOff>57150</xdr:rowOff>
    </xdr:from>
    <xdr:to>
      <xdr:col>32</xdr:col>
      <xdr:colOff>238125</xdr:colOff>
      <xdr:row>4</xdr:row>
      <xdr:rowOff>1419225</xdr:rowOff>
    </xdr:to>
    <xdr:pic>
      <xdr:nvPicPr>
        <xdr:cNvPr id="410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144125" y="1466850"/>
          <a:ext cx="219075" cy="1362075"/>
        </a:xfrm>
        <a:prstGeom prst="rect">
          <a:avLst/>
        </a:prstGeom>
        <a:noFill/>
      </xdr:spPr>
    </xdr:pic>
    <xdr:clientData/>
  </xdr:twoCellAnchor>
  <xdr:twoCellAnchor editAs="oneCell">
    <xdr:from>
      <xdr:col>33</xdr:col>
      <xdr:colOff>38100</xdr:colOff>
      <xdr:row>4</xdr:row>
      <xdr:rowOff>95250</xdr:rowOff>
    </xdr:from>
    <xdr:to>
      <xdr:col>33</xdr:col>
      <xdr:colOff>228600</xdr:colOff>
      <xdr:row>4</xdr:row>
      <xdr:rowOff>1400175</xdr:rowOff>
    </xdr:to>
    <xdr:pic>
      <xdr:nvPicPr>
        <xdr:cNvPr id="4110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420350" y="1504950"/>
          <a:ext cx="190500" cy="1304925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9525</xdr:colOff>
      <xdr:row>4</xdr:row>
      <xdr:rowOff>57150</xdr:rowOff>
    </xdr:from>
    <xdr:to>
      <xdr:col>36</xdr:col>
      <xdr:colOff>247650</xdr:colOff>
      <xdr:row>4</xdr:row>
      <xdr:rowOff>1343025</xdr:rowOff>
    </xdr:to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63300" y="1466850"/>
          <a:ext cx="238125" cy="1285875"/>
        </a:xfrm>
        <a:prstGeom prst="rect">
          <a:avLst/>
        </a:prstGeom>
        <a:noFill/>
      </xdr:spPr>
    </xdr:pic>
    <xdr:clientData/>
  </xdr:twoCellAnchor>
  <xdr:twoCellAnchor editAs="oneCell">
    <xdr:from>
      <xdr:col>37</xdr:col>
      <xdr:colOff>57150</xdr:colOff>
      <xdr:row>4</xdr:row>
      <xdr:rowOff>352425</xdr:rowOff>
    </xdr:from>
    <xdr:to>
      <xdr:col>37</xdr:col>
      <xdr:colOff>238125</xdr:colOff>
      <xdr:row>4</xdr:row>
      <xdr:rowOff>1047750</xdr:rowOff>
    </xdr:to>
    <xdr:pic>
      <xdr:nvPicPr>
        <xdr:cNvPr id="1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468100" y="1762125"/>
          <a:ext cx="180975" cy="695325"/>
        </a:xfrm>
        <a:prstGeom prst="rect">
          <a:avLst/>
        </a:prstGeom>
        <a:noFill/>
      </xdr:spPr>
    </xdr:pic>
    <xdr:clientData/>
  </xdr:twoCellAnchor>
  <xdr:twoCellAnchor editAs="oneCell">
    <xdr:from>
      <xdr:col>38</xdr:col>
      <xdr:colOff>47625</xdr:colOff>
      <xdr:row>4</xdr:row>
      <xdr:rowOff>352425</xdr:rowOff>
    </xdr:from>
    <xdr:to>
      <xdr:col>38</xdr:col>
      <xdr:colOff>228600</xdr:colOff>
      <xdr:row>4</xdr:row>
      <xdr:rowOff>1076325</xdr:rowOff>
    </xdr:to>
    <xdr:pic>
      <xdr:nvPicPr>
        <xdr:cNvPr id="1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715750" y="1762125"/>
          <a:ext cx="180975" cy="723900"/>
        </a:xfrm>
        <a:prstGeom prst="rect">
          <a:avLst/>
        </a:prstGeom>
        <a:noFill/>
      </xdr:spPr>
    </xdr:pic>
    <xdr:clientData/>
  </xdr:twoCellAnchor>
  <xdr:twoCellAnchor editAs="oneCell">
    <xdr:from>
      <xdr:col>39</xdr:col>
      <xdr:colOff>28575</xdr:colOff>
      <xdr:row>4</xdr:row>
      <xdr:rowOff>38100</xdr:rowOff>
    </xdr:from>
    <xdr:to>
      <xdr:col>39</xdr:col>
      <xdr:colOff>238125</xdr:colOff>
      <xdr:row>4</xdr:row>
      <xdr:rowOff>1352550</xdr:rowOff>
    </xdr:to>
    <xdr:pic>
      <xdr:nvPicPr>
        <xdr:cNvPr id="1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953875" y="1447800"/>
          <a:ext cx="209550" cy="1314450"/>
        </a:xfrm>
        <a:prstGeom prst="rect">
          <a:avLst/>
        </a:prstGeom>
        <a:noFill/>
      </xdr:spPr>
    </xdr:pic>
    <xdr:clientData/>
  </xdr:twoCellAnchor>
  <xdr:twoCellAnchor editAs="oneCell">
    <xdr:from>
      <xdr:col>40</xdr:col>
      <xdr:colOff>28575</xdr:colOff>
      <xdr:row>4</xdr:row>
      <xdr:rowOff>200025</xdr:rowOff>
    </xdr:from>
    <xdr:to>
      <xdr:col>40</xdr:col>
      <xdr:colOff>238125</xdr:colOff>
      <xdr:row>4</xdr:row>
      <xdr:rowOff>1123950</xdr:rowOff>
    </xdr:to>
    <xdr:pic>
      <xdr:nvPicPr>
        <xdr:cNvPr id="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211050" y="1609725"/>
          <a:ext cx="209550" cy="923925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19050</xdr:colOff>
      <xdr:row>4</xdr:row>
      <xdr:rowOff>19050</xdr:rowOff>
    </xdr:from>
    <xdr:to>
      <xdr:col>41</xdr:col>
      <xdr:colOff>238125</xdr:colOff>
      <xdr:row>4</xdr:row>
      <xdr:rowOff>1381125</xdr:rowOff>
    </xdr:to>
    <xdr:pic>
      <xdr:nvPicPr>
        <xdr:cNvPr id="1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2458700" y="1428750"/>
          <a:ext cx="219075" cy="1362075"/>
        </a:xfrm>
        <a:prstGeom prst="rect">
          <a:avLst/>
        </a:prstGeom>
        <a:noFill/>
      </xdr:spPr>
    </xdr:pic>
    <xdr:clientData/>
  </xdr:twoCellAnchor>
  <xdr:twoCellAnchor editAs="oneCell">
    <xdr:from>
      <xdr:col>42</xdr:col>
      <xdr:colOff>38100</xdr:colOff>
      <xdr:row>4</xdr:row>
      <xdr:rowOff>38100</xdr:rowOff>
    </xdr:from>
    <xdr:to>
      <xdr:col>42</xdr:col>
      <xdr:colOff>228600</xdr:colOff>
      <xdr:row>4</xdr:row>
      <xdr:rowOff>1343025</xdr:rowOff>
    </xdr:to>
    <xdr:pic>
      <xdr:nvPicPr>
        <xdr:cNvPr id="1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2734925" y="1447800"/>
          <a:ext cx="190500" cy="1304925"/>
        </a:xfrm>
        <a:prstGeom prst="rect">
          <a:avLst/>
        </a:prstGeom>
        <a:noFill/>
      </xdr:spPr>
    </xdr:pic>
    <xdr:clientData/>
  </xdr:twoCellAnchor>
  <xdr:twoCellAnchor editAs="oneCell">
    <xdr:from>
      <xdr:col>45</xdr:col>
      <xdr:colOff>9525</xdr:colOff>
      <xdr:row>4</xdr:row>
      <xdr:rowOff>57150</xdr:rowOff>
    </xdr:from>
    <xdr:to>
      <xdr:col>45</xdr:col>
      <xdr:colOff>247650</xdr:colOff>
      <xdr:row>4</xdr:row>
      <xdr:rowOff>1343025</xdr:rowOff>
    </xdr:to>
    <xdr:pic>
      <xdr:nvPicPr>
        <xdr:cNvPr id="1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477875" y="1466850"/>
          <a:ext cx="238125" cy="1285875"/>
        </a:xfrm>
        <a:prstGeom prst="rect">
          <a:avLst/>
        </a:prstGeom>
        <a:noFill/>
      </xdr:spPr>
    </xdr:pic>
    <xdr:clientData/>
  </xdr:twoCellAnchor>
  <xdr:twoCellAnchor editAs="oneCell">
    <xdr:from>
      <xdr:col>46</xdr:col>
      <xdr:colOff>57150</xdr:colOff>
      <xdr:row>4</xdr:row>
      <xdr:rowOff>352425</xdr:rowOff>
    </xdr:from>
    <xdr:to>
      <xdr:col>46</xdr:col>
      <xdr:colOff>238125</xdr:colOff>
      <xdr:row>4</xdr:row>
      <xdr:rowOff>1047750</xdr:rowOff>
    </xdr:to>
    <xdr:pic>
      <xdr:nvPicPr>
        <xdr:cNvPr id="2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782675" y="1762125"/>
          <a:ext cx="180975" cy="695325"/>
        </a:xfrm>
        <a:prstGeom prst="rect">
          <a:avLst/>
        </a:prstGeom>
        <a:noFill/>
      </xdr:spPr>
    </xdr:pic>
    <xdr:clientData/>
  </xdr:twoCellAnchor>
  <xdr:twoCellAnchor editAs="oneCell">
    <xdr:from>
      <xdr:col>47</xdr:col>
      <xdr:colOff>47625</xdr:colOff>
      <xdr:row>4</xdr:row>
      <xdr:rowOff>352425</xdr:rowOff>
    </xdr:from>
    <xdr:to>
      <xdr:col>47</xdr:col>
      <xdr:colOff>228600</xdr:colOff>
      <xdr:row>4</xdr:row>
      <xdr:rowOff>1076325</xdr:rowOff>
    </xdr:to>
    <xdr:pic>
      <xdr:nvPicPr>
        <xdr:cNvPr id="2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030325" y="1762125"/>
          <a:ext cx="180975" cy="723900"/>
        </a:xfrm>
        <a:prstGeom prst="rect">
          <a:avLst/>
        </a:prstGeom>
        <a:noFill/>
      </xdr:spPr>
    </xdr:pic>
    <xdr:clientData/>
  </xdr:twoCellAnchor>
  <xdr:twoCellAnchor editAs="oneCell">
    <xdr:from>
      <xdr:col>48</xdr:col>
      <xdr:colOff>28575</xdr:colOff>
      <xdr:row>4</xdr:row>
      <xdr:rowOff>38100</xdr:rowOff>
    </xdr:from>
    <xdr:to>
      <xdr:col>48</xdr:col>
      <xdr:colOff>238125</xdr:colOff>
      <xdr:row>4</xdr:row>
      <xdr:rowOff>1352550</xdr:rowOff>
    </xdr:to>
    <xdr:pic>
      <xdr:nvPicPr>
        <xdr:cNvPr id="2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268450" y="1447800"/>
          <a:ext cx="209550" cy="1314450"/>
        </a:xfrm>
        <a:prstGeom prst="rect">
          <a:avLst/>
        </a:prstGeom>
        <a:noFill/>
      </xdr:spPr>
    </xdr:pic>
    <xdr:clientData/>
  </xdr:twoCellAnchor>
  <xdr:twoCellAnchor editAs="oneCell">
    <xdr:from>
      <xdr:col>49</xdr:col>
      <xdr:colOff>28575</xdr:colOff>
      <xdr:row>4</xdr:row>
      <xdr:rowOff>200025</xdr:rowOff>
    </xdr:from>
    <xdr:to>
      <xdr:col>49</xdr:col>
      <xdr:colOff>238125</xdr:colOff>
      <xdr:row>4</xdr:row>
      <xdr:rowOff>1123950</xdr:rowOff>
    </xdr:to>
    <xdr:pic>
      <xdr:nvPicPr>
        <xdr:cNvPr id="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4525625" y="1609725"/>
          <a:ext cx="209550" cy="923925"/>
        </a:xfrm>
        <a:prstGeom prst="rect">
          <a:avLst/>
        </a:prstGeom>
        <a:noFill/>
      </xdr:spPr>
    </xdr:pic>
    <xdr:clientData/>
  </xdr:twoCellAnchor>
  <xdr:twoCellAnchor editAs="oneCell">
    <xdr:from>
      <xdr:col>50</xdr:col>
      <xdr:colOff>19050</xdr:colOff>
      <xdr:row>4</xdr:row>
      <xdr:rowOff>19050</xdr:rowOff>
    </xdr:from>
    <xdr:to>
      <xdr:col>50</xdr:col>
      <xdr:colOff>238125</xdr:colOff>
      <xdr:row>4</xdr:row>
      <xdr:rowOff>1381125</xdr:rowOff>
    </xdr:to>
    <xdr:pic>
      <xdr:nvPicPr>
        <xdr:cNvPr id="2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4773275" y="1428750"/>
          <a:ext cx="219075" cy="1362075"/>
        </a:xfrm>
        <a:prstGeom prst="rect">
          <a:avLst/>
        </a:prstGeom>
        <a:noFill/>
      </xdr:spPr>
    </xdr:pic>
    <xdr:clientData/>
  </xdr:twoCellAnchor>
  <xdr:twoCellAnchor editAs="oneCell">
    <xdr:from>
      <xdr:col>51</xdr:col>
      <xdr:colOff>38100</xdr:colOff>
      <xdr:row>4</xdr:row>
      <xdr:rowOff>38100</xdr:rowOff>
    </xdr:from>
    <xdr:to>
      <xdr:col>51</xdr:col>
      <xdr:colOff>228600</xdr:colOff>
      <xdr:row>4</xdr:row>
      <xdr:rowOff>1343025</xdr:rowOff>
    </xdr:to>
    <xdr:pic>
      <xdr:nvPicPr>
        <xdr:cNvPr id="2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5049500" y="1447800"/>
          <a:ext cx="190500" cy="13049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95250</xdr:colOff>
      <xdr:row>0</xdr:row>
      <xdr:rowOff>238125</xdr:rowOff>
    </xdr:from>
    <xdr:to>
      <xdr:col>25</xdr:col>
      <xdr:colOff>133350</xdr:colOff>
      <xdr:row>1</xdr:row>
      <xdr:rowOff>314325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7648575" y="238125"/>
          <a:ext cx="895350" cy="571500"/>
        </a:xfrm>
        <a:prstGeom prst="left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N" sz="1100" b="1"/>
            <a:t>Ba</a:t>
          </a:r>
          <a:r>
            <a:rPr lang="en-IN" sz="1100" b="1">
              <a:solidFill>
                <a:schemeClr val="lt1"/>
              </a:solidFill>
              <a:latin typeface="+mn-lt"/>
              <a:ea typeface="+mn-ea"/>
              <a:cs typeface="+mn-cs"/>
            </a:rPr>
            <a:t>ck</a:t>
          </a:r>
          <a:endParaRPr lang="en-IN"/>
        </a:p>
      </xdr:txBody>
    </xdr:sp>
    <xdr:clientData fPrintsWithSheet="0"/>
  </xdr:twoCellAnchor>
  <xdr:twoCellAnchor editAs="oneCell">
    <xdr:from>
      <xdr:col>27</xdr:col>
      <xdr:colOff>19050</xdr:colOff>
      <xdr:row>4</xdr:row>
      <xdr:rowOff>171450</xdr:rowOff>
    </xdr:from>
    <xdr:to>
      <xdr:col>27</xdr:col>
      <xdr:colOff>250031</xdr:colOff>
      <xdr:row>4</xdr:row>
      <xdr:rowOff>1095375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 rot="16200000">
          <a:off x="8721328" y="1841897"/>
          <a:ext cx="923925" cy="230981"/>
        </a:xfrm>
        <a:prstGeom prst="rect">
          <a:avLst/>
        </a:prstGeom>
        <a:noFill/>
      </xdr:spPr>
    </xdr:pic>
    <xdr:clientData/>
  </xdr:twoCellAnchor>
  <xdr:twoCellAnchor editAs="oneCell">
    <xdr:from>
      <xdr:col>35</xdr:col>
      <xdr:colOff>9525</xdr:colOff>
      <xdr:row>4</xdr:row>
      <xdr:rowOff>47625</xdr:rowOff>
    </xdr:from>
    <xdr:to>
      <xdr:col>36</xdr:col>
      <xdr:colOff>9525</xdr:colOff>
      <xdr:row>4</xdr:row>
      <xdr:rowOff>1190625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 rot="16200000">
          <a:off x="10915650" y="1800225"/>
          <a:ext cx="1143000" cy="285750"/>
        </a:xfrm>
        <a:prstGeom prst="rect">
          <a:avLst/>
        </a:prstGeom>
        <a:noFill/>
      </xdr:spPr>
    </xdr:pic>
    <xdr:clientData/>
  </xdr:twoCellAnchor>
  <xdr:twoCellAnchor editAs="oneCell">
    <xdr:from>
      <xdr:col>43</xdr:col>
      <xdr:colOff>0</xdr:colOff>
      <xdr:row>4</xdr:row>
      <xdr:rowOff>9525</xdr:rowOff>
    </xdr:from>
    <xdr:to>
      <xdr:col>44</xdr:col>
      <xdr:colOff>0</xdr:colOff>
      <xdr:row>4</xdr:row>
      <xdr:rowOff>1152525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 rot="16200000">
          <a:off x="13192125" y="1762125"/>
          <a:ext cx="1143000" cy="285750"/>
        </a:xfrm>
        <a:prstGeom prst="rect">
          <a:avLst/>
        </a:prstGeom>
        <a:noFill/>
      </xdr:spPr>
    </xdr:pic>
    <xdr:clientData/>
  </xdr:twoCellAnchor>
  <xdr:twoCellAnchor editAs="oneCell">
    <xdr:from>
      <xdr:col>28</xdr:col>
      <xdr:colOff>33340</xdr:colOff>
      <xdr:row>3</xdr:row>
      <xdr:rowOff>195263</xdr:rowOff>
    </xdr:from>
    <xdr:to>
      <xdr:col>28</xdr:col>
      <xdr:colOff>258746</xdr:colOff>
      <xdr:row>4</xdr:row>
      <xdr:rowOff>1162050</xdr:rowOff>
    </xdr:to>
    <xdr:pic>
      <xdr:nvPicPr>
        <xdr:cNvPr id="30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 rot="16200000">
          <a:off x="8892374" y="1785154"/>
          <a:ext cx="1176337" cy="225406"/>
        </a:xfrm>
        <a:prstGeom prst="rect">
          <a:avLst/>
        </a:prstGeom>
        <a:noFill/>
      </xdr:spPr>
    </xdr:pic>
    <xdr:clientData/>
  </xdr:twoCellAnchor>
  <xdr:twoCellAnchor editAs="oneCell">
    <xdr:from>
      <xdr:col>28</xdr:col>
      <xdr:colOff>280988</xdr:colOff>
      <xdr:row>4</xdr:row>
      <xdr:rowOff>376237</xdr:rowOff>
    </xdr:from>
    <xdr:to>
      <xdr:col>30</xdr:col>
      <xdr:colOff>14288</xdr:colOff>
      <xdr:row>4</xdr:row>
      <xdr:rowOff>976312</xdr:rowOff>
    </xdr:to>
    <xdr:pic>
      <xdr:nvPicPr>
        <xdr:cNvPr id="30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 rot="16200000">
          <a:off x="9467850" y="1847850"/>
          <a:ext cx="600075" cy="304800"/>
        </a:xfrm>
        <a:prstGeom prst="rect">
          <a:avLst/>
        </a:prstGeom>
        <a:noFill/>
      </xdr:spPr>
    </xdr:pic>
    <xdr:clientData/>
  </xdr:twoCellAnchor>
  <xdr:twoCellAnchor editAs="oneCell">
    <xdr:from>
      <xdr:col>29</xdr:col>
      <xdr:colOff>280988</xdr:colOff>
      <xdr:row>4</xdr:row>
      <xdr:rowOff>252412</xdr:rowOff>
    </xdr:from>
    <xdr:to>
      <xdr:col>30</xdr:col>
      <xdr:colOff>280988</xdr:colOff>
      <xdr:row>4</xdr:row>
      <xdr:rowOff>985837</xdr:rowOff>
    </xdr:to>
    <xdr:pic>
      <xdr:nvPicPr>
        <xdr:cNvPr id="308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 rot="16200000">
          <a:off x="9677400" y="1800225"/>
          <a:ext cx="733425" cy="285750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38100</xdr:colOff>
      <xdr:row>4</xdr:row>
      <xdr:rowOff>9524</xdr:rowOff>
    </xdr:from>
    <xdr:to>
      <xdr:col>31</xdr:col>
      <xdr:colOff>238125</xdr:colOff>
      <xdr:row>4</xdr:row>
      <xdr:rowOff>1177412</xdr:rowOff>
    </xdr:to>
    <xdr:pic>
      <xdr:nvPicPr>
        <xdr:cNvPr id="30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 rot="16200000">
          <a:off x="9745919" y="1817430"/>
          <a:ext cx="1167888" cy="2000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280989</xdr:colOff>
      <xdr:row>3</xdr:row>
      <xdr:rowOff>176212</xdr:rowOff>
    </xdr:from>
    <xdr:to>
      <xdr:col>32</xdr:col>
      <xdr:colOff>280989</xdr:colOff>
      <xdr:row>4</xdr:row>
      <xdr:rowOff>1138237</xdr:rowOff>
    </xdr:to>
    <xdr:pic>
      <xdr:nvPicPr>
        <xdr:cNvPr id="308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 rot="16200000">
          <a:off x="10029826" y="1733550"/>
          <a:ext cx="1171575" cy="285750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28575</xdr:colOff>
      <xdr:row>4</xdr:row>
      <xdr:rowOff>1</xdr:rowOff>
    </xdr:from>
    <xdr:to>
      <xdr:col>36</xdr:col>
      <xdr:colOff>253981</xdr:colOff>
      <xdr:row>4</xdr:row>
      <xdr:rowOff>1176338</xdr:rowOff>
    </xdr:to>
    <xdr:pic>
      <xdr:nvPicPr>
        <xdr:cNvPr id="1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 rot="16200000">
          <a:off x="11173609" y="1799442"/>
          <a:ext cx="1176337" cy="225406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247648</xdr:colOff>
      <xdr:row>4</xdr:row>
      <xdr:rowOff>409575</xdr:rowOff>
    </xdr:from>
    <xdr:to>
      <xdr:col>37</xdr:col>
      <xdr:colOff>266698</xdr:colOff>
      <xdr:row>4</xdr:row>
      <xdr:rowOff>1009650</xdr:rowOff>
    </xdr:to>
    <xdr:pic>
      <xdr:nvPicPr>
        <xdr:cNvPr id="1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 rot="16200000">
          <a:off x="11720510" y="1881188"/>
          <a:ext cx="600075" cy="304800"/>
        </a:xfrm>
        <a:prstGeom prst="rect">
          <a:avLst/>
        </a:prstGeom>
        <a:noFill/>
      </xdr:spPr>
    </xdr:pic>
    <xdr:clientData/>
  </xdr:twoCellAnchor>
  <xdr:twoCellAnchor editAs="oneCell">
    <xdr:from>
      <xdr:col>37</xdr:col>
      <xdr:colOff>247648</xdr:colOff>
      <xdr:row>4</xdr:row>
      <xdr:rowOff>285750</xdr:rowOff>
    </xdr:from>
    <xdr:to>
      <xdr:col>38</xdr:col>
      <xdr:colOff>247648</xdr:colOff>
      <xdr:row>4</xdr:row>
      <xdr:rowOff>1019175</xdr:rowOff>
    </xdr:to>
    <xdr:pic>
      <xdr:nvPicPr>
        <xdr:cNvPr id="1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 rot="16200000">
          <a:off x="11930060" y="1833563"/>
          <a:ext cx="733425" cy="285750"/>
        </a:xfrm>
        <a:prstGeom prst="rect">
          <a:avLst/>
        </a:prstGeom>
        <a:noFill/>
      </xdr:spPr>
    </xdr:pic>
    <xdr:clientData/>
  </xdr:twoCellAnchor>
  <xdr:twoCellAnchor editAs="oneCell">
    <xdr:from>
      <xdr:col>39</xdr:col>
      <xdr:colOff>42860</xdr:colOff>
      <xdr:row>4</xdr:row>
      <xdr:rowOff>23812</xdr:rowOff>
    </xdr:from>
    <xdr:to>
      <xdr:col>39</xdr:col>
      <xdr:colOff>242885</xdr:colOff>
      <xdr:row>4</xdr:row>
      <xdr:rowOff>1191700</xdr:rowOff>
    </xdr:to>
    <xdr:pic>
      <xdr:nvPicPr>
        <xdr:cNvPr id="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 rot="16200000">
          <a:off x="12036679" y="1831718"/>
          <a:ext cx="1167888" cy="200025"/>
        </a:xfrm>
        <a:prstGeom prst="rect">
          <a:avLst/>
        </a:prstGeom>
        <a:noFill/>
      </xdr:spPr>
    </xdr:pic>
    <xdr:clientData/>
  </xdr:twoCellAnchor>
  <xdr:twoCellAnchor editAs="oneCell">
    <xdr:from>
      <xdr:col>39</xdr:col>
      <xdr:colOff>266699</xdr:colOff>
      <xdr:row>4</xdr:row>
      <xdr:rowOff>0</xdr:rowOff>
    </xdr:from>
    <xdr:to>
      <xdr:col>40</xdr:col>
      <xdr:colOff>266699</xdr:colOff>
      <xdr:row>4</xdr:row>
      <xdr:rowOff>1171575</xdr:rowOff>
    </xdr:to>
    <xdr:pic>
      <xdr:nvPicPr>
        <xdr:cNvPr id="1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 rot="16200000">
          <a:off x="12301536" y="1766888"/>
          <a:ext cx="1171575" cy="285750"/>
        </a:xfrm>
        <a:prstGeom prst="rect">
          <a:avLst/>
        </a:prstGeom>
        <a:noFill/>
      </xdr:spPr>
    </xdr:pic>
    <xdr:clientData/>
  </xdr:twoCellAnchor>
  <xdr:twoCellAnchor editAs="oneCell">
    <xdr:from>
      <xdr:col>44</xdr:col>
      <xdr:colOff>19050</xdr:colOff>
      <xdr:row>3</xdr:row>
      <xdr:rowOff>200026</xdr:rowOff>
    </xdr:from>
    <xdr:to>
      <xdr:col>44</xdr:col>
      <xdr:colOff>244456</xdr:colOff>
      <xdr:row>4</xdr:row>
      <xdr:rowOff>1166813</xdr:rowOff>
    </xdr:to>
    <xdr:pic>
      <xdr:nvPicPr>
        <xdr:cNvPr id="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 rot="16200000">
          <a:off x="13450084" y="1789917"/>
          <a:ext cx="1176337" cy="225406"/>
        </a:xfrm>
        <a:prstGeom prst="rect">
          <a:avLst/>
        </a:prstGeom>
        <a:noFill/>
      </xdr:spPr>
    </xdr:pic>
    <xdr:clientData/>
  </xdr:twoCellAnchor>
  <xdr:twoCellAnchor editAs="oneCell">
    <xdr:from>
      <xdr:col>44</xdr:col>
      <xdr:colOff>266698</xdr:colOff>
      <xdr:row>4</xdr:row>
      <xdr:rowOff>381000</xdr:rowOff>
    </xdr:from>
    <xdr:to>
      <xdr:col>45</xdr:col>
      <xdr:colOff>285748</xdr:colOff>
      <xdr:row>4</xdr:row>
      <xdr:rowOff>981075</xdr:rowOff>
    </xdr:to>
    <xdr:pic>
      <xdr:nvPicPr>
        <xdr:cNvPr id="1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 rot="16200000">
          <a:off x="14025560" y="1852613"/>
          <a:ext cx="600075" cy="304800"/>
        </a:xfrm>
        <a:prstGeom prst="rect">
          <a:avLst/>
        </a:prstGeom>
        <a:noFill/>
      </xdr:spPr>
    </xdr:pic>
    <xdr:clientData/>
  </xdr:twoCellAnchor>
  <xdr:twoCellAnchor editAs="oneCell">
    <xdr:from>
      <xdr:col>45</xdr:col>
      <xdr:colOff>266698</xdr:colOff>
      <xdr:row>4</xdr:row>
      <xdr:rowOff>257175</xdr:rowOff>
    </xdr:from>
    <xdr:to>
      <xdr:col>46</xdr:col>
      <xdr:colOff>266698</xdr:colOff>
      <xdr:row>4</xdr:row>
      <xdr:rowOff>990600</xdr:rowOff>
    </xdr:to>
    <xdr:pic>
      <xdr:nvPicPr>
        <xdr:cNvPr id="1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 rot="16200000">
          <a:off x="14235110" y="1804988"/>
          <a:ext cx="733425" cy="285750"/>
        </a:xfrm>
        <a:prstGeom prst="rect">
          <a:avLst/>
        </a:prstGeom>
        <a:noFill/>
      </xdr:spPr>
    </xdr:pic>
    <xdr:clientData/>
  </xdr:twoCellAnchor>
  <xdr:twoCellAnchor editAs="oneCell">
    <xdr:from>
      <xdr:col>47</xdr:col>
      <xdr:colOff>23810</xdr:colOff>
      <xdr:row>4</xdr:row>
      <xdr:rowOff>14287</xdr:rowOff>
    </xdr:from>
    <xdr:to>
      <xdr:col>47</xdr:col>
      <xdr:colOff>223835</xdr:colOff>
      <xdr:row>4</xdr:row>
      <xdr:rowOff>1182175</xdr:rowOff>
    </xdr:to>
    <xdr:pic>
      <xdr:nvPicPr>
        <xdr:cNvPr id="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 rot="16200000">
          <a:off x="14303629" y="1822193"/>
          <a:ext cx="1167888" cy="200025"/>
        </a:xfrm>
        <a:prstGeom prst="rect">
          <a:avLst/>
        </a:prstGeom>
        <a:noFill/>
      </xdr:spPr>
    </xdr:pic>
    <xdr:clientData/>
  </xdr:twoCellAnchor>
  <xdr:twoCellAnchor editAs="oneCell">
    <xdr:from>
      <xdr:col>47</xdr:col>
      <xdr:colOff>266699</xdr:colOff>
      <xdr:row>3</xdr:row>
      <xdr:rowOff>180975</xdr:rowOff>
    </xdr:from>
    <xdr:to>
      <xdr:col>48</xdr:col>
      <xdr:colOff>266699</xdr:colOff>
      <xdr:row>4</xdr:row>
      <xdr:rowOff>1143000</xdr:rowOff>
    </xdr:to>
    <xdr:pic>
      <xdr:nvPicPr>
        <xdr:cNvPr id="2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 rot="16200000">
          <a:off x="14587536" y="1738313"/>
          <a:ext cx="1171575" cy="2857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95250</xdr:colOff>
      <xdr:row>0</xdr:row>
      <xdr:rowOff>238125</xdr:rowOff>
    </xdr:from>
    <xdr:to>
      <xdr:col>25</xdr:col>
      <xdr:colOff>133350</xdr:colOff>
      <xdr:row>1</xdr:row>
      <xdr:rowOff>314325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8086725" y="238125"/>
          <a:ext cx="923925" cy="571500"/>
        </a:xfrm>
        <a:prstGeom prst="left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N" sz="1100" b="1"/>
            <a:t>Ba</a:t>
          </a:r>
          <a:r>
            <a:rPr lang="en-IN" sz="1100" b="1">
              <a:solidFill>
                <a:schemeClr val="lt1"/>
              </a:solidFill>
              <a:latin typeface="+mn-lt"/>
              <a:ea typeface="+mn-ea"/>
              <a:cs typeface="+mn-cs"/>
            </a:rPr>
            <a:t>ck</a:t>
          </a:r>
          <a:endParaRPr lang="en-IN"/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228600</xdr:colOff>
      <xdr:row>0</xdr:row>
      <xdr:rowOff>266699</xdr:rowOff>
    </xdr:from>
    <xdr:to>
      <xdr:col>24</xdr:col>
      <xdr:colOff>76200</xdr:colOff>
      <xdr:row>1</xdr:row>
      <xdr:rowOff>314324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7924800" y="266699"/>
          <a:ext cx="733425" cy="542925"/>
        </a:xfrm>
        <a:prstGeom prst="left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IN" sz="1100" b="1"/>
            <a:t>Back</a:t>
          </a:r>
        </a:p>
      </xdr:txBody>
    </xdr:sp>
    <xdr:clientData fPrintsWithSheet="0"/>
  </xdr:twoCellAnchor>
  <xdr:twoCellAnchor editAs="oneCell">
    <xdr:from>
      <xdr:col>27</xdr:col>
      <xdr:colOff>38100</xdr:colOff>
      <xdr:row>4</xdr:row>
      <xdr:rowOff>123825</xdr:rowOff>
    </xdr:from>
    <xdr:to>
      <xdr:col>27</xdr:col>
      <xdr:colOff>257175</xdr:colOff>
      <xdr:row>4</xdr:row>
      <xdr:rowOff>1171575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86900" y="1447800"/>
          <a:ext cx="219075" cy="1047750"/>
        </a:xfrm>
        <a:prstGeom prst="rect">
          <a:avLst/>
        </a:prstGeom>
        <a:noFill/>
      </xdr:spPr>
    </xdr:pic>
    <xdr:clientData/>
  </xdr:twoCellAnchor>
  <xdr:twoCellAnchor editAs="oneCell">
    <xdr:from>
      <xdr:col>28</xdr:col>
      <xdr:colOff>57150</xdr:colOff>
      <xdr:row>4</xdr:row>
      <xdr:rowOff>19050</xdr:rowOff>
    </xdr:from>
    <xdr:to>
      <xdr:col>28</xdr:col>
      <xdr:colOff>266700</xdr:colOff>
      <xdr:row>4</xdr:row>
      <xdr:rowOff>1228725</xdr:rowOff>
    </xdr:to>
    <xdr:pic>
      <xdr:nvPicPr>
        <xdr:cNvPr id="512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810750" y="1343025"/>
          <a:ext cx="209550" cy="1209675"/>
        </a:xfrm>
        <a:prstGeom prst="rect">
          <a:avLst/>
        </a:prstGeom>
        <a:noFill/>
      </xdr:spPr>
    </xdr:pic>
    <xdr:clientData/>
  </xdr:twoCellAnchor>
  <xdr:twoCellAnchor editAs="oneCell">
    <xdr:from>
      <xdr:col>29</xdr:col>
      <xdr:colOff>57150</xdr:colOff>
      <xdr:row>4</xdr:row>
      <xdr:rowOff>209550</xdr:rowOff>
    </xdr:from>
    <xdr:to>
      <xdr:col>29</xdr:col>
      <xdr:colOff>266700</xdr:colOff>
      <xdr:row>4</xdr:row>
      <xdr:rowOff>1143000</xdr:rowOff>
    </xdr:to>
    <xdr:pic>
      <xdr:nvPicPr>
        <xdr:cNvPr id="512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15550" y="1533525"/>
          <a:ext cx="209550" cy="933450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47625</xdr:colOff>
      <xdr:row>4</xdr:row>
      <xdr:rowOff>152400</xdr:rowOff>
    </xdr:from>
    <xdr:to>
      <xdr:col>30</xdr:col>
      <xdr:colOff>257175</xdr:colOff>
      <xdr:row>4</xdr:row>
      <xdr:rowOff>1095375</xdr:rowOff>
    </xdr:to>
    <xdr:pic>
      <xdr:nvPicPr>
        <xdr:cNvPr id="512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1476375"/>
          <a:ext cx="209550" cy="94297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38100</xdr:colOff>
      <xdr:row>4</xdr:row>
      <xdr:rowOff>247650</xdr:rowOff>
    </xdr:from>
    <xdr:to>
      <xdr:col>31</xdr:col>
      <xdr:colOff>266700</xdr:colOff>
      <xdr:row>4</xdr:row>
      <xdr:rowOff>1095375</xdr:rowOff>
    </xdr:to>
    <xdr:pic>
      <xdr:nvPicPr>
        <xdr:cNvPr id="51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706100" y="1571625"/>
          <a:ext cx="228600" cy="847725"/>
        </a:xfrm>
        <a:prstGeom prst="rect">
          <a:avLst/>
        </a:prstGeom>
        <a:noFill/>
      </xdr:spPr>
    </xdr:pic>
    <xdr:clientData/>
  </xdr:twoCellAnchor>
  <xdr:twoCellAnchor editAs="oneCell">
    <xdr:from>
      <xdr:col>34</xdr:col>
      <xdr:colOff>38100</xdr:colOff>
      <xdr:row>4</xdr:row>
      <xdr:rowOff>104775</xdr:rowOff>
    </xdr:from>
    <xdr:to>
      <xdr:col>34</xdr:col>
      <xdr:colOff>257175</xdr:colOff>
      <xdr:row>4</xdr:row>
      <xdr:rowOff>1152525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20500" y="1428750"/>
          <a:ext cx="219075" cy="1047750"/>
        </a:xfrm>
        <a:prstGeom prst="rect">
          <a:avLst/>
        </a:prstGeom>
        <a:noFill/>
      </xdr:spPr>
    </xdr:pic>
    <xdr:clientData/>
  </xdr:twoCellAnchor>
  <xdr:twoCellAnchor editAs="oneCell">
    <xdr:from>
      <xdr:col>35</xdr:col>
      <xdr:colOff>57150</xdr:colOff>
      <xdr:row>4</xdr:row>
      <xdr:rowOff>9525</xdr:rowOff>
    </xdr:from>
    <xdr:to>
      <xdr:col>35</xdr:col>
      <xdr:colOff>266700</xdr:colOff>
      <xdr:row>4</xdr:row>
      <xdr:rowOff>1219200</xdr:rowOff>
    </xdr:to>
    <xdr:pic>
      <xdr:nvPicPr>
        <xdr:cNvPr id="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944350" y="1333500"/>
          <a:ext cx="209550" cy="1209675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57150</xdr:colOff>
      <xdr:row>4</xdr:row>
      <xdr:rowOff>190500</xdr:rowOff>
    </xdr:from>
    <xdr:to>
      <xdr:col>36</xdr:col>
      <xdr:colOff>266700</xdr:colOff>
      <xdr:row>4</xdr:row>
      <xdr:rowOff>1123950</xdr:rowOff>
    </xdr:to>
    <xdr:pic>
      <xdr:nvPicPr>
        <xdr:cNvPr id="1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249150" y="1514475"/>
          <a:ext cx="209550" cy="933450"/>
        </a:xfrm>
        <a:prstGeom prst="rect">
          <a:avLst/>
        </a:prstGeom>
        <a:noFill/>
      </xdr:spPr>
    </xdr:pic>
    <xdr:clientData/>
  </xdr:twoCellAnchor>
  <xdr:twoCellAnchor editAs="oneCell">
    <xdr:from>
      <xdr:col>37</xdr:col>
      <xdr:colOff>47625</xdr:colOff>
      <xdr:row>4</xdr:row>
      <xdr:rowOff>133350</xdr:rowOff>
    </xdr:from>
    <xdr:to>
      <xdr:col>37</xdr:col>
      <xdr:colOff>257175</xdr:colOff>
      <xdr:row>4</xdr:row>
      <xdr:rowOff>1076325</xdr:rowOff>
    </xdr:to>
    <xdr:pic>
      <xdr:nvPicPr>
        <xdr:cNvPr id="1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544425" y="1457325"/>
          <a:ext cx="209550" cy="942975"/>
        </a:xfrm>
        <a:prstGeom prst="rect">
          <a:avLst/>
        </a:prstGeom>
        <a:noFill/>
      </xdr:spPr>
    </xdr:pic>
    <xdr:clientData/>
  </xdr:twoCellAnchor>
  <xdr:twoCellAnchor editAs="oneCell">
    <xdr:from>
      <xdr:col>38</xdr:col>
      <xdr:colOff>38100</xdr:colOff>
      <xdr:row>4</xdr:row>
      <xdr:rowOff>228600</xdr:rowOff>
    </xdr:from>
    <xdr:to>
      <xdr:col>38</xdr:col>
      <xdr:colOff>266700</xdr:colOff>
      <xdr:row>4</xdr:row>
      <xdr:rowOff>1076325</xdr:rowOff>
    </xdr:to>
    <xdr:pic>
      <xdr:nvPicPr>
        <xdr:cNvPr id="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839700" y="1552575"/>
          <a:ext cx="228600" cy="847725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38100</xdr:colOff>
      <xdr:row>4</xdr:row>
      <xdr:rowOff>114300</xdr:rowOff>
    </xdr:from>
    <xdr:to>
      <xdr:col>41</xdr:col>
      <xdr:colOff>257175</xdr:colOff>
      <xdr:row>4</xdr:row>
      <xdr:rowOff>1162050</xdr:rowOff>
    </xdr:to>
    <xdr:pic>
      <xdr:nvPicPr>
        <xdr:cNvPr id="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754100" y="1438275"/>
          <a:ext cx="219075" cy="1047750"/>
        </a:xfrm>
        <a:prstGeom prst="rect">
          <a:avLst/>
        </a:prstGeom>
        <a:noFill/>
      </xdr:spPr>
    </xdr:pic>
    <xdr:clientData/>
  </xdr:twoCellAnchor>
  <xdr:twoCellAnchor editAs="oneCell">
    <xdr:from>
      <xdr:col>42</xdr:col>
      <xdr:colOff>57150</xdr:colOff>
      <xdr:row>4</xdr:row>
      <xdr:rowOff>9525</xdr:rowOff>
    </xdr:from>
    <xdr:to>
      <xdr:col>42</xdr:col>
      <xdr:colOff>266700</xdr:colOff>
      <xdr:row>4</xdr:row>
      <xdr:rowOff>1219200</xdr:rowOff>
    </xdr:to>
    <xdr:pic>
      <xdr:nvPicPr>
        <xdr:cNvPr id="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077950" y="1333500"/>
          <a:ext cx="209550" cy="1209675"/>
        </a:xfrm>
        <a:prstGeom prst="rect">
          <a:avLst/>
        </a:prstGeom>
        <a:noFill/>
      </xdr:spPr>
    </xdr:pic>
    <xdr:clientData/>
  </xdr:twoCellAnchor>
  <xdr:twoCellAnchor editAs="oneCell">
    <xdr:from>
      <xdr:col>43</xdr:col>
      <xdr:colOff>57150</xdr:colOff>
      <xdr:row>4</xdr:row>
      <xdr:rowOff>200025</xdr:rowOff>
    </xdr:from>
    <xdr:to>
      <xdr:col>43</xdr:col>
      <xdr:colOff>266700</xdr:colOff>
      <xdr:row>4</xdr:row>
      <xdr:rowOff>1133475</xdr:rowOff>
    </xdr:to>
    <xdr:pic>
      <xdr:nvPicPr>
        <xdr:cNvPr id="1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382750" y="1524000"/>
          <a:ext cx="209550" cy="933450"/>
        </a:xfrm>
        <a:prstGeom prst="rect">
          <a:avLst/>
        </a:prstGeom>
        <a:noFill/>
      </xdr:spPr>
    </xdr:pic>
    <xdr:clientData/>
  </xdr:twoCellAnchor>
  <xdr:twoCellAnchor editAs="oneCell">
    <xdr:from>
      <xdr:col>44</xdr:col>
      <xdr:colOff>47625</xdr:colOff>
      <xdr:row>4</xdr:row>
      <xdr:rowOff>142875</xdr:rowOff>
    </xdr:from>
    <xdr:to>
      <xdr:col>44</xdr:col>
      <xdr:colOff>257175</xdr:colOff>
      <xdr:row>4</xdr:row>
      <xdr:rowOff>1085850</xdr:rowOff>
    </xdr:to>
    <xdr:pic>
      <xdr:nvPicPr>
        <xdr:cNvPr id="1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678025" y="1466850"/>
          <a:ext cx="209550" cy="942975"/>
        </a:xfrm>
        <a:prstGeom prst="rect">
          <a:avLst/>
        </a:prstGeom>
        <a:noFill/>
      </xdr:spPr>
    </xdr:pic>
    <xdr:clientData/>
  </xdr:twoCellAnchor>
  <xdr:twoCellAnchor editAs="oneCell">
    <xdr:from>
      <xdr:col>45</xdr:col>
      <xdr:colOff>38100</xdr:colOff>
      <xdr:row>4</xdr:row>
      <xdr:rowOff>238125</xdr:rowOff>
    </xdr:from>
    <xdr:to>
      <xdr:col>45</xdr:col>
      <xdr:colOff>266700</xdr:colOff>
      <xdr:row>4</xdr:row>
      <xdr:rowOff>1085850</xdr:rowOff>
    </xdr:to>
    <xdr:pic>
      <xdr:nvPicPr>
        <xdr:cNvPr id="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4973300" y="1562100"/>
          <a:ext cx="228600" cy="8477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142875</xdr:colOff>
      <xdr:row>0</xdr:row>
      <xdr:rowOff>257175</xdr:rowOff>
    </xdr:from>
    <xdr:to>
      <xdr:col>27</xdr:col>
      <xdr:colOff>85725</xdr:colOff>
      <xdr:row>1</xdr:row>
      <xdr:rowOff>314324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8115300" y="257175"/>
          <a:ext cx="809625" cy="552449"/>
        </a:xfrm>
        <a:prstGeom prst="left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IN" sz="1100" b="1"/>
            <a:t>Back</a:t>
          </a:r>
        </a:p>
      </xdr:txBody>
    </xdr:sp>
    <xdr:clientData fPrintsWithSheet="0"/>
  </xdr:twoCellAnchor>
  <xdr:twoCellAnchor editAs="oneCell">
    <xdr:from>
      <xdr:col>27</xdr:col>
      <xdr:colOff>28575</xdr:colOff>
      <xdr:row>4</xdr:row>
      <xdr:rowOff>228600</xdr:rowOff>
    </xdr:from>
    <xdr:to>
      <xdr:col>27</xdr:col>
      <xdr:colOff>228600</xdr:colOff>
      <xdr:row>4</xdr:row>
      <xdr:rowOff>1371600</xdr:rowOff>
    </xdr:to>
    <xdr:pic>
      <xdr:nvPicPr>
        <xdr:cNvPr id="61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67775" y="1638300"/>
          <a:ext cx="200025" cy="1143000"/>
        </a:xfrm>
        <a:prstGeom prst="rect">
          <a:avLst/>
        </a:prstGeom>
        <a:noFill/>
      </xdr:spPr>
    </xdr:pic>
    <xdr:clientData/>
  </xdr:twoCellAnchor>
  <xdr:twoCellAnchor editAs="oneCell">
    <xdr:from>
      <xdr:col>28</xdr:col>
      <xdr:colOff>19050</xdr:colOff>
      <xdr:row>4</xdr:row>
      <xdr:rowOff>9525</xdr:rowOff>
    </xdr:from>
    <xdr:to>
      <xdr:col>28</xdr:col>
      <xdr:colOff>209550</xdr:colOff>
      <xdr:row>4</xdr:row>
      <xdr:rowOff>1476375</xdr:rowOff>
    </xdr:to>
    <xdr:pic>
      <xdr:nvPicPr>
        <xdr:cNvPr id="61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115425" y="1419225"/>
          <a:ext cx="190500" cy="1466850"/>
        </a:xfrm>
        <a:prstGeom prst="rect">
          <a:avLst/>
        </a:prstGeom>
        <a:noFill/>
      </xdr:spPr>
    </xdr:pic>
    <xdr:clientData/>
  </xdr:twoCellAnchor>
  <xdr:twoCellAnchor editAs="oneCell">
    <xdr:from>
      <xdr:col>29</xdr:col>
      <xdr:colOff>38100</xdr:colOff>
      <xdr:row>4</xdr:row>
      <xdr:rowOff>28575</xdr:rowOff>
    </xdr:from>
    <xdr:to>
      <xdr:col>29</xdr:col>
      <xdr:colOff>209550</xdr:colOff>
      <xdr:row>4</xdr:row>
      <xdr:rowOff>1466850</xdr:rowOff>
    </xdr:to>
    <xdr:pic>
      <xdr:nvPicPr>
        <xdr:cNvPr id="615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391650" y="1438275"/>
          <a:ext cx="171450" cy="143827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28575</xdr:colOff>
      <xdr:row>4</xdr:row>
      <xdr:rowOff>38100</xdr:rowOff>
    </xdr:from>
    <xdr:to>
      <xdr:col>30</xdr:col>
      <xdr:colOff>219075</xdr:colOff>
      <xdr:row>4</xdr:row>
      <xdr:rowOff>1476375</xdr:rowOff>
    </xdr:to>
    <xdr:pic>
      <xdr:nvPicPr>
        <xdr:cNvPr id="615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639300" y="1447800"/>
          <a:ext cx="190500" cy="143827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38100</xdr:colOff>
      <xdr:row>4</xdr:row>
      <xdr:rowOff>9525</xdr:rowOff>
    </xdr:from>
    <xdr:to>
      <xdr:col>31</xdr:col>
      <xdr:colOff>219075</xdr:colOff>
      <xdr:row>4</xdr:row>
      <xdr:rowOff>1495425</xdr:rowOff>
    </xdr:to>
    <xdr:pic>
      <xdr:nvPicPr>
        <xdr:cNvPr id="61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9906000" y="1419225"/>
          <a:ext cx="180975" cy="1485900"/>
        </a:xfrm>
        <a:prstGeom prst="rect">
          <a:avLst/>
        </a:prstGeom>
        <a:noFill/>
      </xdr:spPr>
    </xdr:pic>
    <xdr:clientData/>
  </xdr:twoCellAnchor>
  <xdr:twoCellAnchor editAs="oneCell">
    <xdr:from>
      <xdr:col>32</xdr:col>
      <xdr:colOff>38100</xdr:colOff>
      <xdr:row>4</xdr:row>
      <xdr:rowOff>171450</xdr:rowOff>
    </xdr:from>
    <xdr:to>
      <xdr:col>32</xdr:col>
      <xdr:colOff>228600</xdr:colOff>
      <xdr:row>4</xdr:row>
      <xdr:rowOff>1371600</xdr:rowOff>
    </xdr:to>
    <xdr:pic>
      <xdr:nvPicPr>
        <xdr:cNvPr id="61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163175" y="1581150"/>
          <a:ext cx="190500" cy="1200150"/>
        </a:xfrm>
        <a:prstGeom prst="rect">
          <a:avLst/>
        </a:prstGeom>
        <a:noFill/>
      </xdr:spPr>
    </xdr:pic>
    <xdr:clientData/>
  </xdr:twoCellAnchor>
  <xdr:twoCellAnchor editAs="oneCell">
    <xdr:from>
      <xdr:col>33</xdr:col>
      <xdr:colOff>38100</xdr:colOff>
      <xdr:row>4</xdr:row>
      <xdr:rowOff>38100</xdr:rowOff>
    </xdr:from>
    <xdr:to>
      <xdr:col>33</xdr:col>
      <xdr:colOff>228600</xdr:colOff>
      <xdr:row>4</xdr:row>
      <xdr:rowOff>1457325</xdr:rowOff>
    </xdr:to>
    <xdr:pic>
      <xdr:nvPicPr>
        <xdr:cNvPr id="615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420350" y="1447800"/>
          <a:ext cx="190500" cy="1419225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19050</xdr:colOff>
      <xdr:row>4</xdr:row>
      <xdr:rowOff>228600</xdr:rowOff>
    </xdr:from>
    <xdr:to>
      <xdr:col>36</xdr:col>
      <xdr:colOff>219075</xdr:colOff>
      <xdr:row>4</xdr:row>
      <xdr:rowOff>1371600</xdr:rowOff>
    </xdr:to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72825" y="1638300"/>
          <a:ext cx="200025" cy="1143000"/>
        </a:xfrm>
        <a:prstGeom prst="rect">
          <a:avLst/>
        </a:prstGeom>
        <a:noFill/>
      </xdr:spPr>
    </xdr:pic>
    <xdr:clientData/>
  </xdr:twoCellAnchor>
  <xdr:twoCellAnchor editAs="oneCell">
    <xdr:from>
      <xdr:col>37</xdr:col>
      <xdr:colOff>9525</xdr:colOff>
      <xdr:row>4</xdr:row>
      <xdr:rowOff>9525</xdr:rowOff>
    </xdr:from>
    <xdr:to>
      <xdr:col>37</xdr:col>
      <xdr:colOff>200025</xdr:colOff>
      <xdr:row>4</xdr:row>
      <xdr:rowOff>1476375</xdr:rowOff>
    </xdr:to>
    <xdr:pic>
      <xdr:nvPicPr>
        <xdr:cNvPr id="1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420475" y="1419225"/>
          <a:ext cx="190500" cy="1466850"/>
        </a:xfrm>
        <a:prstGeom prst="rect">
          <a:avLst/>
        </a:prstGeom>
        <a:noFill/>
      </xdr:spPr>
    </xdr:pic>
    <xdr:clientData/>
  </xdr:twoCellAnchor>
  <xdr:twoCellAnchor editAs="oneCell">
    <xdr:from>
      <xdr:col>38</xdr:col>
      <xdr:colOff>28575</xdr:colOff>
      <xdr:row>4</xdr:row>
      <xdr:rowOff>28575</xdr:rowOff>
    </xdr:from>
    <xdr:to>
      <xdr:col>38</xdr:col>
      <xdr:colOff>200025</xdr:colOff>
      <xdr:row>4</xdr:row>
      <xdr:rowOff>1466850</xdr:rowOff>
    </xdr:to>
    <xdr:pic>
      <xdr:nvPicPr>
        <xdr:cNvPr id="1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696700" y="1438275"/>
          <a:ext cx="171450" cy="1438275"/>
        </a:xfrm>
        <a:prstGeom prst="rect">
          <a:avLst/>
        </a:prstGeom>
        <a:noFill/>
      </xdr:spPr>
    </xdr:pic>
    <xdr:clientData/>
  </xdr:twoCellAnchor>
  <xdr:twoCellAnchor editAs="oneCell">
    <xdr:from>
      <xdr:col>39</xdr:col>
      <xdr:colOff>19050</xdr:colOff>
      <xdr:row>4</xdr:row>
      <xdr:rowOff>38100</xdr:rowOff>
    </xdr:from>
    <xdr:to>
      <xdr:col>39</xdr:col>
      <xdr:colOff>209550</xdr:colOff>
      <xdr:row>4</xdr:row>
      <xdr:rowOff>1476375</xdr:rowOff>
    </xdr:to>
    <xdr:pic>
      <xdr:nvPicPr>
        <xdr:cNvPr id="1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944350" y="1447800"/>
          <a:ext cx="190500" cy="1438275"/>
        </a:xfrm>
        <a:prstGeom prst="rect">
          <a:avLst/>
        </a:prstGeom>
        <a:noFill/>
      </xdr:spPr>
    </xdr:pic>
    <xdr:clientData/>
  </xdr:twoCellAnchor>
  <xdr:twoCellAnchor editAs="oneCell">
    <xdr:from>
      <xdr:col>40</xdr:col>
      <xdr:colOff>28575</xdr:colOff>
      <xdr:row>4</xdr:row>
      <xdr:rowOff>9525</xdr:rowOff>
    </xdr:from>
    <xdr:to>
      <xdr:col>40</xdr:col>
      <xdr:colOff>209550</xdr:colOff>
      <xdr:row>4</xdr:row>
      <xdr:rowOff>1495425</xdr:rowOff>
    </xdr:to>
    <xdr:pic>
      <xdr:nvPicPr>
        <xdr:cNvPr id="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211050" y="1419225"/>
          <a:ext cx="180975" cy="14859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28575</xdr:colOff>
      <xdr:row>4</xdr:row>
      <xdr:rowOff>171450</xdr:rowOff>
    </xdr:from>
    <xdr:to>
      <xdr:col>41</xdr:col>
      <xdr:colOff>219075</xdr:colOff>
      <xdr:row>4</xdr:row>
      <xdr:rowOff>1371600</xdr:rowOff>
    </xdr:to>
    <xdr:pic>
      <xdr:nvPicPr>
        <xdr:cNvPr id="1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2468225" y="1581150"/>
          <a:ext cx="190500" cy="1200150"/>
        </a:xfrm>
        <a:prstGeom prst="rect">
          <a:avLst/>
        </a:prstGeom>
        <a:noFill/>
      </xdr:spPr>
    </xdr:pic>
    <xdr:clientData/>
  </xdr:twoCellAnchor>
  <xdr:twoCellAnchor editAs="oneCell">
    <xdr:from>
      <xdr:col>42</xdr:col>
      <xdr:colOff>28575</xdr:colOff>
      <xdr:row>4</xdr:row>
      <xdr:rowOff>38100</xdr:rowOff>
    </xdr:from>
    <xdr:to>
      <xdr:col>42</xdr:col>
      <xdr:colOff>219075</xdr:colOff>
      <xdr:row>4</xdr:row>
      <xdr:rowOff>1457325</xdr:rowOff>
    </xdr:to>
    <xdr:pic>
      <xdr:nvPicPr>
        <xdr:cNvPr id="16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2725400" y="1447800"/>
          <a:ext cx="190500" cy="1419225"/>
        </a:xfrm>
        <a:prstGeom prst="rect">
          <a:avLst/>
        </a:prstGeom>
        <a:noFill/>
      </xdr:spPr>
    </xdr:pic>
    <xdr:clientData/>
  </xdr:twoCellAnchor>
  <xdr:twoCellAnchor editAs="oneCell">
    <xdr:from>
      <xdr:col>45</xdr:col>
      <xdr:colOff>19050</xdr:colOff>
      <xdr:row>4</xdr:row>
      <xdr:rowOff>228600</xdr:rowOff>
    </xdr:from>
    <xdr:to>
      <xdr:col>45</xdr:col>
      <xdr:colOff>219075</xdr:colOff>
      <xdr:row>4</xdr:row>
      <xdr:rowOff>1371600</xdr:rowOff>
    </xdr:to>
    <xdr:pic>
      <xdr:nvPicPr>
        <xdr:cNvPr id="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487400" y="1638300"/>
          <a:ext cx="200025" cy="1143000"/>
        </a:xfrm>
        <a:prstGeom prst="rect">
          <a:avLst/>
        </a:prstGeom>
        <a:noFill/>
      </xdr:spPr>
    </xdr:pic>
    <xdr:clientData/>
  </xdr:twoCellAnchor>
  <xdr:twoCellAnchor editAs="oneCell">
    <xdr:from>
      <xdr:col>46</xdr:col>
      <xdr:colOff>9525</xdr:colOff>
      <xdr:row>4</xdr:row>
      <xdr:rowOff>9525</xdr:rowOff>
    </xdr:from>
    <xdr:to>
      <xdr:col>46</xdr:col>
      <xdr:colOff>200025</xdr:colOff>
      <xdr:row>4</xdr:row>
      <xdr:rowOff>1476375</xdr:rowOff>
    </xdr:to>
    <xdr:pic>
      <xdr:nvPicPr>
        <xdr:cNvPr id="1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735050" y="1419225"/>
          <a:ext cx="190500" cy="1466850"/>
        </a:xfrm>
        <a:prstGeom prst="rect">
          <a:avLst/>
        </a:prstGeom>
        <a:noFill/>
      </xdr:spPr>
    </xdr:pic>
    <xdr:clientData/>
  </xdr:twoCellAnchor>
  <xdr:twoCellAnchor editAs="oneCell">
    <xdr:from>
      <xdr:col>47</xdr:col>
      <xdr:colOff>28575</xdr:colOff>
      <xdr:row>4</xdr:row>
      <xdr:rowOff>28575</xdr:rowOff>
    </xdr:from>
    <xdr:to>
      <xdr:col>47</xdr:col>
      <xdr:colOff>200025</xdr:colOff>
      <xdr:row>4</xdr:row>
      <xdr:rowOff>1466850</xdr:rowOff>
    </xdr:to>
    <xdr:pic>
      <xdr:nvPicPr>
        <xdr:cNvPr id="1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011275" y="1438275"/>
          <a:ext cx="171450" cy="1438275"/>
        </a:xfrm>
        <a:prstGeom prst="rect">
          <a:avLst/>
        </a:prstGeom>
        <a:noFill/>
      </xdr:spPr>
    </xdr:pic>
    <xdr:clientData/>
  </xdr:twoCellAnchor>
  <xdr:twoCellAnchor editAs="oneCell">
    <xdr:from>
      <xdr:col>48</xdr:col>
      <xdr:colOff>19050</xdr:colOff>
      <xdr:row>4</xdr:row>
      <xdr:rowOff>38100</xdr:rowOff>
    </xdr:from>
    <xdr:to>
      <xdr:col>48</xdr:col>
      <xdr:colOff>209550</xdr:colOff>
      <xdr:row>4</xdr:row>
      <xdr:rowOff>1476375</xdr:rowOff>
    </xdr:to>
    <xdr:pic>
      <xdr:nvPicPr>
        <xdr:cNvPr id="2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258925" y="1447800"/>
          <a:ext cx="190500" cy="1438275"/>
        </a:xfrm>
        <a:prstGeom prst="rect">
          <a:avLst/>
        </a:prstGeom>
        <a:noFill/>
      </xdr:spPr>
    </xdr:pic>
    <xdr:clientData/>
  </xdr:twoCellAnchor>
  <xdr:twoCellAnchor editAs="oneCell">
    <xdr:from>
      <xdr:col>49</xdr:col>
      <xdr:colOff>28575</xdr:colOff>
      <xdr:row>4</xdr:row>
      <xdr:rowOff>9525</xdr:rowOff>
    </xdr:from>
    <xdr:to>
      <xdr:col>49</xdr:col>
      <xdr:colOff>209550</xdr:colOff>
      <xdr:row>4</xdr:row>
      <xdr:rowOff>1495425</xdr:rowOff>
    </xdr:to>
    <xdr:pic>
      <xdr:nvPicPr>
        <xdr:cNvPr id="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4525625" y="1419225"/>
          <a:ext cx="180975" cy="1485900"/>
        </a:xfrm>
        <a:prstGeom prst="rect">
          <a:avLst/>
        </a:prstGeom>
        <a:noFill/>
      </xdr:spPr>
    </xdr:pic>
    <xdr:clientData/>
  </xdr:twoCellAnchor>
  <xdr:twoCellAnchor editAs="oneCell">
    <xdr:from>
      <xdr:col>50</xdr:col>
      <xdr:colOff>28575</xdr:colOff>
      <xdr:row>4</xdr:row>
      <xdr:rowOff>171450</xdr:rowOff>
    </xdr:from>
    <xdr:to>
      <xdr:col>50</xdr:col>
      <xdr:colOff>219075</xdr:colOff>
      <xdr:row>4</xdr:row>
      <xdr:rowOff>1371600</xdr:rowOff>
    </xdr:to>
    <xdr:pic>
      <xdr:nvPicPr>
        <xdr:cNvPr id="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4782800" y="1581150"/>
          <a:ext cx="190500" cy="1200150"/>
        </a:xfrm>
        <a:prstGeom prst="rect">
          <a:avLst/>
        </a:prstGeom>
        <a:noFill/>
      </xdr:spPr>
    </xdr:pic>
    <xdr:clientData/>
  </xdr:twoCellAnchor>
  <xdr:twoCellAnchor editAs="oneCell">
    <xdr:from>
      <xdr:col>51</xdr:col>
      <xdr:colOff>28575</xdr:colOff>
      <xdr:row>4</xdr:row>
      <xdr:rowOff>38100</xdr:rowOff>
    </xdr:from>
    <xdr:to>
      <xdr:col>51</xdr:col>
      <xdr:colOff>219075</xdr:colOff>
      <xdr:row>4</xdr:row>
      <xdr:rowOff>1457325</xdr:rowOff>
    </xdr:to>
    <xdr:pic>
      <xdr:nvPicPr>
        <xdr:cNvPr id="23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5039975" y="1447800"/>
          <a:ext cx="190500" cy="14192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95250</xdr:colOff>
      <xdr:row>0</xdr:row>
      <xdr:rowOff>238125</xdr:rowOff>
    </xdr:from>
    <xdr:to>
      <xdr:col>25</xdr:col>
      <xdr:colOff>133350</xdr:colOff>
      <xdr:row>1</xdr:row>
      <xdr:rowOff>314325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7648575" y="238125"/>
          <a:ext cx="895350" cy="571500"/>
        </a:xfrm>
        <a:prstGeom prst="left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N" sz="1100" b="1"/>
            <a:t>Ba</a:t>
          </a:r>
          <a:r>
            <a:rPr lang="en-IN" sz="1100" b="1">
              <a:solidFill>
                <a:schemeClr val="lt1"/>
              </a:solidFill>
              <a:latin typeface="+mn-lt"/>
              <a:ea typeface="+mn-ea"/>
              <a:cs typeface="+mn-cs"/>
            </a:rPr>
            <a:t>ck</a:t>
          </a:r>
          <a:endParaRPr lang="en-IN"/>
        </a:p>
      </xdr:txBody>
    </xdr:sp>
    <xdr:clientData fPrintsWithSheet="0"/>
  </xdr:twoCellAnchor>
  <xdr:twoCellAnchor editAs="oneCell">
    <xdr:from>
      <xdr:col>27</xdr:col>
      <xdr:colOff>57150</xdr:colOff>
      <xdr:row>4</xdr:row>
      <xdr:rowOff>76200</xdr:rowOff>
    </xdr:from>
    <xdr:to>
      <xdr:col>27</xdr:col>
      <xdr:colOff>266700</xdr:colOff>
      <xdr:row>4</xdr:row>
      <xdr:rowOff>1190625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05900" y="1400175"/>
          <a:ext cx="209550" cy="1114425"/>
        </a:xfrm>
        <a:prstGeom prst="rect">
          <a:avLst/>
        </a:prstGeom>
        <a:noFill/>
      </xdr:spPr>
    </xdr:pic>
    <xdr:clientData/>
  </xdr:twoCellAnchor>
  <xdr:twoCellAnchor editAs="oneCell">
    <xdr:from>
      <xdr:col>28</xdr:col>
      <xdr:colOff>47625</xdr:colOff>
      <xdr:row>4</xdr:row>
      <xdr:rowOff>9525</xdr:rowOff>
    </xdr:from>
    <xdr:to>
      <xdr:col>28</xdr:col>
      <xdr:colOff>266700</xdr:colOff>
      <xdr:row>4</xdr:row>
      <xdr:rowOff>1276350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82125" y="1333500"/>
          <a:ext cx="219075" cy="1266825"/>
        </a:xfrm>
        <a:prstGeom prst="rect">
          <a:avLst/>
        </a:prstGeom>
        <a:noFill/>
      </xdr:spPr>
    </xdr:pic>
    <xdr:clientData/>
  </xdr:twoCellAnchor>
  <xdr:twoCellAnchor editAs="oneCell">
    <xdr:from>
      <xdr:col>29</xdr:col>
      <xdr:colOff>28575</xdr:colOff>
      <xdr:row>4</xdr:row>
      <xdr:rowOff>76200</xdr:rowOff>
    </xdr:from>
    <xdr:to>
      <xdr:col>29</xdr:col>
      <xdr:colOff>228600</xdr:colOff>
      <xdr:row>4</xdr:row>
      <xdr:rowOff>1238250</xdr:rowOff>
    </xdr:to>
    <xdr:pic>
      <xdr:nvPicPr>
        <xdr:cNvPr id="205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648825" y="1400175"/>
          <a:ext cx="200025" cy="1162050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47625</xdr:colOff>
      <xdr:row>4</xdr:row>
      <xdr:rowOff>47625</xdr:rowOff>
    </xdr:from>
    <xdr:to>
      <xdr:col>30</xdr:col>
      <xdr:colOff>247650</xdr:colOff>
      <xdr:row>4</xdr:row>
      <xdr:rowOff>1228725</xdr:rowOff>
    </xdr:to>
    <xdr:pic>
      <xdr:nvPicPr>
        <xdr:cNvPr id="205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953625" y="1371600"/>
          <a:ext cx="200025" cy="1181100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38100</xdr:colOff>
      <xdr:row>4</xdr:row>
      <xdr:rowOff>200025</xdr:rowOff>
    </xdr:from>
    <xdr:to>
      <xdr:col>31</xdr:col>
      <xdr:colOff>238125</xdr:colOff>
      <xdr:row>4</xdr:row>
      <xdr:rowOff>1057275</xdr:rowOff>
    </xdr:to>
    <xdr:pic>
      <xdr:nvPicPr>
        <xdr:cNvPr id="20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229850" y="1524000"/>
          <a:ext cx="200025" cy="857250"/>
        </a:xfrm>
        <a:prstGeom prst="rect">
          <a:avLst/>
        </a:prstGeom>
        <a:noFill/>
      </xdr:spPr>
    </xdr:pic>
    <xdr:clientData/>
  </xdr:twoCellAnchor>
  <xdr:twoCellAnchor editAs="oneCell">
    <xdr:from>
      <xdr:col>32</xdr:col>
      <xdr:colOff>38100</xdr:colOff>
      <xdr:row>4</xdr:row>
      <xdr:rowOff>361950</xdr:rowOff>
    </xdr:from>
    <xdr:to>
      <xdr:col>32</xdr:col>
      <xdr:colOff>238125</xdr:colOff>
      <xdr:row>4</xdr:row>
      <xdr:rowOff>933450</xdr:rowOff>
    </xdr:to>
    <xdr:pic>
      <xdr:nvPicPr>
        <xdr:cNvPr id="20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515600" y="1685925"/>
          <a:ext cx="200025" cy="571500"/>
        </a:xfrm>
        <a:prstGeom prst="rect">
          <a:avLst/>
        </a:prstGeom>
        <a:noFill/>
      </xdr:spPr>
    </xdr:pic>
    <xdr:clientData/>
  </xdr:twoCellAnchor>
  <xdr:twoCellAnchor editAs="oneCell">
    <xdr:from>
      <xdr:col>35</xdr:col>
      <xdr:colOff>57150</xdr:colOff>
      <xdr:row>4</xdr:row>
      <xdr:rowOff>66675</xdr:rowOff>
    </xdr:from>
    <xdr:to>
      <xdr:col>35</xdr:col>
      <xdr:colOff>266700</xdr:colOff>
      <xdr:row>4</xdr:row>
      <xdr:rowOff>1181100</xdr:rowOff>
    </xdr:to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91900" y="1390650"/>
          <a:ext cx="209550" cy="1114425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47625</xdr:colOff>
      <xdr:row>4</xdr:row>
      <xdr:rowOff>9525</xdr:rowOff>
    </xdr:from>
    <xdr:to>
      <xdr:col>36</xdr:col>
      <xdr:colOff>266700</xdr:colOff>
      <xdr:row>4</xdr:row>
      <xdr:rowOff>1276350</xdr:rowOff>
    </xdr:to>
    <xdr:pic>
      <xdr:nvPicPr>
        <xdr:cNvPr id="1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68125" y="1333500"/>
          <a:ext cx="219075" cy="1266825"/>
        </a:xfrm>
        <a:prstGeom prst="rect">
          <a:avLst/>
        </a:prstGeom>
        <a:noFill/>
      </xdr:spPr>
    </xdr:pic>
    <xdr:clientData/>
  </xdr:twoCellAnchor>
  <xdr:twoCellAnchor editAs="oneCell">
    <xdr:from>
      <xdr:col>37</xdr:col>
      <xdr:colOff>28575</xdr:colOff>
      <xdr:row>4</xdr:row>
      <xdr:rowOff>66675</xdr:rowOff>
    </xdr:from>
    <xdr:to>
      <xdr:col>37</xdr:col>
      <xdr:colOff>228600</xdr:colOff>
      <xdr:row>4</xdr:row>
      <xdr:rowOff>1228725</xdr:rowOff>
    </xdr:to>
    <xdr:pic>
      <xdr:nvPicPr>
        <xdr:cNvPr id="1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934825" y="1390650"/>
          <a:ext cx="200025" cy="1162050"/>
        </a:xfrm>
        <a:prstGeom prst="rect">
          <a:avLst/>
        </a:prstGeom>
        <a:noFill/>
      </xdr:spPr>
    </xdr:pic>
    <xdr:clientData/>
  </xdr:twoCellAnchor>
  <xdr:twoCellAnchor editAs="oneCell">
    <xdr:from>
      <xdr:col>38</xdr:col>
      <xdr:colOff>47625</xdr:colOff>
      <xdr:row>4</xdr:row>
      <xdr:rowOff>38100</xdr:rowOff>
    </xdr:from>
    <xdr:to>
      <xdr:col>38</xdr:col>
      <xdr:colOff>247650</xdr:colOff>
      <xdr:row>4</xdr:row>
      <xdr:rowOff>1219200</xdr:rowOff>
    </xdr:to>
    <xdr:pic>
      <xdr:nvPicPr>
        <xdr:cNvPr id="1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239625" y="1362075"/>
          <a:ext cx="200025" cy="1181100"/>
        </a:xfrm>
        <a:prstGeom prst="rect">
          <a:avLst/>
        </a:prstGeom>
        <a:noFill/>
      </xdr:spPr>
    </xdr:pic>
    <xdr:clientData/>
  </xdr:twoCellAnchor>
  <xdr:twoCellAnchor editAs="oneCell">
    <xdr:from>
      <xdr:col>39</xdr:col>
      <xdr:colOff>38100</xdr:colOff>
      <xdr:row>4</xdr:row>
      <xdr:rowOff>190500</xdr:rowOff>
    </xdr:from>
    <xdr:to>
      <xdr:col>39</xdr:col>
      <xdr:colOff>238125</xdr:colOff>
      <xdr:row>4</xdr:row>
      <xdr:rowOff>1047750</xdr:rowOff>
    </xdr:to>
    <xdr:pic>
      <xdr:nvPicPr>
        <xdr:cNvPr id="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515850" y="1514475"/>
          <a:ext cx="200025" cy="857250"/>
        </a:xfrm>
        <a:prstGeom prst="rect">
          <a:avLst/>
        </a:prstGeom>
        <a:noFill/>
      </xdr:spPr>
    </xdr:pic>
    <xdr:clientData/>
  </xdr:twoCellAnchor>
  <xdr:twoCellAnchor editAs="oneCell">
    <xdr:from>
      <xdr:col>40</xdr:col>
      <xdr:colOff>38100</xdr:colOff>
      <xdr:row>4</xdr:row>
      <xdr:rowOff>352425</xdr:rowOff>
    </xdr:from>
    <xdr:to>
      <xdr:col>40</xdr:col>
      <xdr:colOff>238125</xdr:colOff>
      <xdr:row>4</xdr:row>
      <xdr:rowOff>923925</xdr:rowOff>
    </xdr:to>
    <xdr:pic>
      <xdr:nvPicPr>
        <xdr:cNvPr id="1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2801600" y="1676400"/>
          <a:ext cx="200025" cy="571500"/>
        </a:xfrm>
        <a:prstGeom prst="rect">
          <a:avLst/>
        </a:prstGeom>
        <a:noFill/>
      </xdr:spPr>
    </xdr:pic>
    <xdr:clientData/>
  </xdr:twoCellAnchor>
  <xdr:twoCellAnchor editAs="oneCell">
    <xdr:from>
      <xdr:col>43</xdr:col>
      <xdr:colOff>57150</xdr:colOff>
      <xdr:row>4</xdr:row>
      <xdr:rowOff>76200</xdr:rowOff>
    </xdr:from>
    <xdr:to>
      <xdr:col>43</xdr:col>
      <xdr:colOff>266700</xdr:colOff>
      <xdr:row>4</xdr:row>
      <xdr:rowOff>1190625</xdr:rowOff>
    </xdr:to>
    <xdr:pic>
      <xdr:nvPicPr>
        <xdr:cNvPr id="1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77900" y="1400175"/>
          <a:ext cx="209550" cy="1114425"/>
        </a:xfrm>
        <a:prstGeom prst="rect">
          <a:avLst/>
        </a:prstGeom>
        <a:noFill/>
      </xdr:spPr>
    </xdr:pic>
    <xdr:clientData/>
  </xdr:twoCellAnchor>
  <xdr:twoCellAnchor editAs="oneCell">
    <xdr:from>
      <xdr:col>44</xdr:col>
      <xdr:colOff>47625</xdr:colOff>
      <xdr:row>4</xdr:row>
      <xdr:rowOff>9525</xdr:rowOff>
    </xdr:from>
    <xdr:to>
      <xdr:col>44</xdr:col>
      <xdr:colOff>266700</xdr:colOff>
      <xdr:row>4</xdr:row>
      <xdr:rowOff>1276350</xdr:rowOff>
    </xdr:to>
    <xdr:pic>
      <xdr:nvPicPr>
        <xdr:cNvPr id="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54125" y="1333500"/>
          <a:ext cx="219075" cy="1266825"/>
        </a:xfrm>
        <a:prstGeom prst="rect">
          <a:avLst/>
        </a:prstGeom>
        <a:noFill/>
      </xdr:spPr>
    </xdr:pic>
    <xdr:clientData/>
  </xdr:twoCellAnchor>
  <xdr:twoCellAnchor editAs="oneCell">
    <xdr:from>
      <xdr:col>45</xdr:col>
      <xdr:colOff>28575</xdr:colOff>
      <xdr:row>4</xdr:row>
      <xdr:rowOff>76200</xdr:rowOff>
    </xdr:from>
    <xdr:to>
      <xdr:col>45</xdr:col>
      <xdr:colOff>228600</xdr:colOff>
      <xdr:row>4</xdr:row>
      <xdr:rowOff>1238250</xdr:rowOff>
    </xdr:to>
    <xdr:pic>
      <xdr:nvPicPr>
        <xdr:cNvPr id="1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220825" y="1400175"/>
          <a:ext cx="200025" cy="1162050"/>
        </a:xfrm>
        <a:prstGeom prst="rect">
          <a:avLst/>
        </a:prstGeom>
        <a:noFill/>
      </xdr:spPr>
    </xdr:pic>
    <xdr:clientData/>
  </xdr:twoCellAnchor>
  <xdr:twoCellAnchor editAs="oneCell">
    <xdr:from>
      <xdr:col>46</xdr:col>
      <xdr:colOff>47625</xdr:colOff>
      <xdr:row>4</xdr:row>
      <xdr:rowOff>47625</xdr:rowOff>
    </xdr:from>
    <xdr:to>
      <xdr:col>46</xdr:col>
      <xdr:colOff>247650</xdr:colOff>
      <xdr:row>4</xdr:row>
      <xdr:rowOff>1228725</xdr:rowOff>
    </xdr:to>
    <xdr:pic>
      <xdr:nvPicPr>
        <xdr:cNvPr id="1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525625" y="1371600"/>
          <a:ext cx="200025" cy="1181100"/>
        </a:xfrm>
        <a:prstGeom prst="rect">
          <a:avLst/>
        </a:prstGeom>
        <a:noFill/>
      </xdr:spPr>
    </xdr:pic>
    <xdr:clientData/>
  </xdr:twoCellAnchor>
  <xdr:twoCellAnchor editAs="oneCell">
    <xdr:from>
      <xdr:col>47</xdr:col>
      <xdr:colOff>38100</xdr:colOff>
      <xdr:row>4</xdr:row>
      <xdr:rowOff>200025</xdr:rowOff>
    </xdr:from>
    <xdr:to>
      <xdr:col>47</xdr:col>
      <xdr:colOff>238125</xdr:colOff>
      <xdr:row>4</xdr:row>
      <xdr:rowOff>1057275</xdr:rowOff>
    </xdr:to>
    <xdr:pic>
      <xdr:nvPicPr>
        <xdr:cNvPr id="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4801850" y="1524000"/>
          <a:ext cx="200025" cy="857250"/>
        </a:xfrm>
        <a:prstGeom prst="rect">
          <a:avLst/>
        </a:prstGeom>
        <a:noFill/>
      </xdr:spPr>
    </xdr:pic>
    <xdr:clientData/>
  </xdr:twoCellAnchor>
  <xdr:twoCellAnchor editAs="oneCell">
    <xdr:from>
      <xdr:col>48</xdr:col>
      <xdr:colOff>38100</xdr:colOff>
      <xdr:row>4</xdr:row>
      <xdr:rowOff>361950</xdr:rowOff>
    </xdr:from>
    <xdr:to>
      <xdr:col>48</xdr:col>
      <xdr:colOff>238125</xdr:colOff>
      <xdr:row>4</xdr:row>
      <xdr:rowOff>933450</xdr:rowOff>
    </xdr:to>
    <xdr:pic>
      <xdr:nvPicPr>
        <xdr:cNvPr id="2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5087600" y="1685925"/>
          <a:ext cx="200025" cy="5715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152400</xdr:rowOff>
    </xdr:from>
    <xdr:to>
      <xdr:col>1</xdr:col>
      <xdr:colOff>409575</xdr:colOff>
      <xdr:row>2</xdr:row>
      <xdr:rowOff>76200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85725" y="152400"/>
          <a:ext cx="733425" cy="400050"/>
        </a:xfrm>
        <a:prstGeom prst="left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IN" sz="1100" b="1"/>
            <a:t>Back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133350</xdr:rowOff>
    </xdr:from>
    <xdr:to>
      <xdr:col>1</xdr:col>
      <xdr:colOff>571500</xdr:colOff>
      <xdr:row>2</xdr:row>
      <xdr:rowOff>57150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247650" y="133350"/>
          <a:ext cx="733425" cy="400050"/>
        </a:xfrm>
        <a:prstGeom prst="left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IN" sz="1100" b="1"/>
            <a:t>Back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O79"/>
  <sheetViews>
    <sheetView showGridLines="0" tabSelected="1" workbookViewId="0"/>
  </sheetViews>
  <sheetFormatPr defaultRowHeight="15"/>
  <cols>
    <col min="1" max="1" width="7.42578125" customWidth="1"/>
    <col min="2" max="2" width="6.85546875" customWidth="1"/>
    <col min="3" max="3" width="5.5703125" customWidth="1"/>
    <col min="7" max="7" width="24.140625" customWidth="1"/>
    <col min="8" max="8" width="8" customWidth="1"/>
    <col min="9" max="9" width="11.42578125" customWidth="1"/>
    <col min="10" max="10" width="10.5703125" customWidth="1"/>
    <col min="11" max="12" width="23.7109375" customWidth="1"/>
  </cols>
  <sheetData>
    <row r="2" spans="4:15" ht="27">
      <c r="D2" s="15"/>
      <c r="E2" s="206" t="s">
        <v>91</v>
      </c>
      <c r="F2" s="206"/>
      <c r="G2" s="206"/>
      <c r="H2" s="206"/>
      <c r="I2" s="206"/>
      <c r="J2" s="206"/>
      <c r="K2" s="206"/>
      <c r="L2" s="206"/>
      <c r="M2" s="206"/>
      <c r="N2" s="206"/>
      <c r="O2" s="15"/>
    </row>
    <row r="3" spans="4:15">
      <c r="D3" s="15"/>
      <c r="E3" s="207" t="s">
        <v>51</v>
      </c>
      <c r="F3" s="207"/>
      <c r="G3" s="207"/>
      <c r="H3" s="207"/>
      <c r="I3" s="207"/>
      <c r="J3" s="207"/>
      <c r="K3" s="207"/>
      <c r="L3" s="207"/>
      <c r="M3" s="207"/>
      <c r="N3" s="207"/>
      <c r="O3" s="15"/>
    </row>
    <row r="4" spans="4:15"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4:15">
      <c r="D5" s="15"/>
      <c r="E5" s="15" t="s">
        <v>46</v>
      </c>
      <c r="F5" s="15"/>
      <c r="G5" s="15"/>
      <c r="H5" s="15"/>
      <c r="I5" s="203"/>
      <c r="J5" s="204"/>
      <c r="K5" s="205"/>
      <c r="L5" s="29"/>
      <c r="M5" s="29"/>
      <c r="N5" s="29"/>
      <c r="O5" s="15"/>
    </row>
    <row r="6" spans="4:15">
      <c r="D6" s="15"/>
      <c r="E6" s="15" t="s">
        <v>50</v>
      </c>
      <c r="F6" s="15"/>
      <c r="G6" s="15"/>
      <c r="H6" s="15"/>
      <c r="I6" s="203"/>
      <c r="J6" s="204"/>
      <c r="K6" s="204"/>
      <c r="L6" s="204"/>
      <c r="M6" s="205"/>
      <c r="N6" s="29"/>
      <c r="O6" s="15"/>
    </row>
    <row r="7" spans="4:15">
      <c r="D7" s="15"/>
      <c r="E7" s="15" t="s">
        <v>47</v>
      </c>
      <c r="F7" s="15"/>
      <c r="G7" s="15"/>
      <c r="H7" s="15"/>
      <c r="I7" s="30"/>
      <c r="J7" s="15"/>
      <c r="K7" s="15"/>
      <c r="L7" s="15"/>
      <c r="M7" s="15"/>
      <c r="N7" s="15"/>
      <c r="O7" s="15"/>
    </row>
    <row r="8" spans="4:15">
      <c r="D8" s="15"/>
      <c r="E8" s="15" t="s">
        <v>64</v>
      </c>
      <c r="F8" s="15"/>
      <c r="G8" s="15"/>
      <c r="H8" s="15"/>
      <c r="I8" s="31"/>
      <c r="J8" s="15"/>
      <c r="K8" s="15"/>
      <c r="L8" s="15"/>
      <c r="M8" s="15"/>
      <c r="N8" s="15"/>
      <c r="O8" s="15"/>
    </row>
    <row r="9" spans="4:15">
      <c r="D9" s="15"/>
      <c r="E9" s="15" t="s">
        <v>98</v>
      </c>
      <c r="F9" s="15"/>
      <c r="G9" s="15"/>
      <c r="H9" s="15"/>
      <c r="I9" s="31"/>
      <c r="J9" s="15"/>
      <c r="K9" s="15"/>
      <c r="L9" s="15"/>
      <c r="M9" s="15"/>
      <c r="N9" s="15"/>
      <c r="O9" s="15"/>
    </row>
    <row r="10" spans="4:15" ht="21">
      <c r="D10" s="15"/>
      <c r="E10" s="15"/>
      <c r="F10" s="15"/>
      <c r="G10" s="15"/>
      <c r="H10" s="15"/>
      <c r="I10" s="134"/>
      <c r="J10" s="15"/>
      <c r="K10" s="15"/>
      <c r="L10" s="136" t="s">
        <v>100</v>
      </c>
      <c r="M10" s="15"/>
      <c r="N10" s="15"/>
      <c r="O10" s="15"/>
    </row>
    <row r="11" spans="4:15">
      <c r="D11" s="15"/>
      <c r="E11" s="16" t="s">
        <v>48</v>
      </c>
      <c r="F11" s="16"/>
      <c r="G11" s="15"/>
      <c r="H11" s="15"/>
      <c r="I11" s="15"/>
      <c r="J11" s="15"/>
      <c r="K11" s="15"/>
      <c r="L11" s="15"/>
      <c r="M11" s="15"/>
      <c r="N11" s="15"/>
      <c r="O11" s="15"/>
    </row>
    <row r="12" spans="4:15" ht="45">
      <c r="D12" s="15"/>
      <c r="E12" s="28" t="s">
        <v>24</v>
      </c>
      <c r="F12" s="101" t="s">
        <v>83</v>
      </c>
      <c r="G12" s="28" t="s">
        <v>49</v>
      </c>
      <c r="H12" s="28" t="s">
        <v>111</v>
      </c>
      <c r="I12" s="28" t="s">
        <v>96</v>
      </c>
      <c r="J12" s="28" t="s">
        <v>85</v>
      </c>
      <c r="K12" s="28" t="s">
        <v>87</v>
      </c>
      <c r="L12" s="28" t="s">
        <v>132</v>
      </c>
      <c r="M12" s="102" t="s">
        <v>63</v>
      </c>
      <c r="N12" s="15"/>
      <c r="O12" s="15"/>
    </row>
    <row r="13" spans="4:15">
      <c r="D13" s="15"/>
      <c r="E13" s="17">
        <v>1</v>
      </c>
      <c r="F13" s="105"/>
      <c r="G13" s="139"/>
      <c r="H13" s="140"/>
      <c r="I13" s="139"/>
      <c r="J13" s="140"/>
      <c r="K13" s="139"/>
      <c r="L13" s="197"/>
      <c r="M13" s="104"/>
      <c r="N13" s="15"/>
      <c r="O13" s="15"/>
    </row>
    <row r="14" spans="4:15">
      <c r="D14" s="15"/>
      <c r="E14" s="17">
        <v>2</v>
      </c>
      <c r="F14" s="105"/>
      <c r="G14" s="139"/>
      <c r="H14" s="140"/>
      <c r="I14" s="139"/>
      <c r="J14" s="140"/>
      <c r="K14" s="139"/>
      <c r="L14" s="197"/>
      <c r="M14" s="104"/>
      <c r="N14" s="15"/>
      <c r="O14" s="15"/>
    </row>
    <row r="15" spans="4:15">
      <c r="D15" s="15"/>
      <c r="E15" s="17">
        <v>3</v>
      </c>
      <c r="F15" s="105"/>
      <c r="G15" s="139"/>
      <c r="H15" s="140"/>
      <c r="I15" s="139"/>
      <c r="J15" s="140"/>
      <c r="K15" s="139"/>
      <c r="L15" s="197"/>
      <c r="M15" s="104"/>
      <c r="N15" s="15"/>
      <c r="O15" s="15"/>
    </row>
    <row r="16" spans="4:15">
      <c r="D16" s="15"/>
      <c r="E16" s="17">
        <v>4</v>
      </c>
      <c r="F16" s="105"/>
      <c r="G16" s="139"/>
      <c r="H16" s="140"/>
      <c r="I16" s="139"/>
      <c r="J16" s="140"/>
      <c r="K16" s="139"/>
      <c r="L16" s="197"/>
      <c r="M16" s="104"/>
      <c r="N16" s="15"/>
      <c r="O16" s="15"/>
    </row>
    <row r="17" spans="4:15">
      <c r="D17" s="15"/>
      <c r="E17" s="17">
        <v>5</v>
      </c>
      <c r="F17" s="105"/>
      <c r="G17" s="139"/>
      <c r="H17" s="140"/>
      <c r="I17" s="139"/>
      <c r="J17" s="140"/>
      <c r="K17" s="139"/>
      <c r="L17" s="197"/>
      <c r="M17" s="104"/>
      <c r="N17" s="15"/>
      <c r="O17" s="15"/>
    </row>
    <row r="18" spans="4:15">
      <c r="D18" s="15"/>
      <c r="E18" s="17">
        <v>6</v>
      </c>
      <c r="F18" s="105"/>
      <c r="G18" s="139"/>
      <c r="H18" s="140"/>
      <c r="I18" s="139"/>
      <c r="J18" s="140"/>
      <c r="K18" s="139"/>
      <c r="L18" s="197"/>
      <c r="M18" s="104"/>
      <c r="N18" s="15"/>
      <c r="O18" s="15"/>
    </row>
    <row r="19" spans="4:15">
      <c r="D19" s="15"/>
      <c r="E19" s="17">
        <v>7</v>
      </c>
      <c r="F19" s="105"/>
      <c r="G19" s="139"/>
      <c r="H19" s="140"/>
      <c r="I19" s="139"/>
      <c r="J19" s="140"/>
      <c r="K19" s="139"/>
      <c r="L19" s="197"/>
      <c r="M19" s="104"/>
      <c r="N19" s="15"/>
      <c r="O19" s="15"/>
    </row>
    <row r="20" spans="4:15">
      <c r="D20" s="15"/>
      <c r="E20" s="17">
        <v>8</v>
      </c>
      <c r="F20" s="105"/>
      <c r="G20" s="139"/>
      <c r="H20" s="140"/>
      <c r="I20" s="139"/>
      <c r="J20" s="140"/>
      <c r="K20" s="139"/>
      <c r="L20" s="197"/>
      <c r="M20" s="104"/>
      <c r="N20" s="15"/>
      <c r="O20" s="15"/>
    </row>
    <row r="21" spans="4:15">
      <c r="D21" s="15"/>
      <c r="E21" s="17">
        <v>9</v>
      </c>
      <c r="F21" s="105"/>
      <c r="G21" s="139"/>
      <c r="H21" s="140"/>
      <c r="I21" s="139"/>
      <c r="J21" s="140"/>
      <c r="K21" s="139"/>
      <c r="L21" s="197"/>
      <c r="M21" s="104"/>
      <c r="N21" s="15"/>
      <c r="O21" s="15"/>
    </row>
    <row r="22" spans="4:15">
      <c r="D22" s="15"/>
      <c r="E22" s="17">
        <v>10</v>
      </c>
      <c r="F22" s="105"/>
      <c r="G22" s="139"/>
      <c r="H22" s="140"/>
      <c r="I22" s="139"/>
      <c r="J22" s="140"/>
      <c r="K22" s="139"/>
      <c r="L22" s="197"/>
      <c r="M22" s="104"/>
      <c r="N22" s="15"/>
      <c r="O22" s="15"/>
    </row>
    <row r="23" spans="4:15">
      <c r="D23" s="15"/>
      <c r="E23" s="17">
        <v>11</v>
      </c>
      <c r="F23" s="105"/>
      <c r="G23" s="139"/>
      <c r="H23" s="140"/>
      <c r="I23" s="139"/>
      <c r="J23" s="140"/>
      <c r="K23" s="139"/>
      <c r="L23" s="197"/>
      <c r="M23" s="104"/>
      <c r="N23" s="15"/>
      <c r="O23" s="15"/>
    </row>
    <row r="24" spans="4:15">
      <c r="D24" s="15"/>
      <c r="E24" s="17">
        <v>12</v>
      </c>
      <c r="F24" s="105"/>
      <c r="G24" s="139"/>
      <c r="H24" s="140"/>
      <c r="I24" s="139"/>
      <c r="J24" s="140"/>
      <c r="K24" s="139"/>
      <c r="L24" s="197"/>
      <c r="M24" s="104"/>
      <c r="N24" s="15"/>
      <c r="O24" s="15"/>
    </row>
    <row r="25" spans="4:15">
      <c r="D25" s="15"/>
      <c r="E25" s="17">
        <v>13</v>
      </c>
      <c r="F25" s="105"/>
      <c r="G25" s="139"/>
      <c r="H25" s="140"/>
      <c r="I25" s="139"/>
      <c r="J25" s="140"/>
      <c r="K25" s="139"/>
      <c r="L25" s="197"/>
      <c r="M25" s="104"/>
      <c r="N25" s="15"/>
      <c r="O25" s="15"/>
    </row>
    <row r="26" spans="4:15">
      <c r="D26" s="15"/>
      <c r="E26" s="17">
        <v>14</v>
      </c>
      <c r="F26" s="105"/>
      <c r="G26" s="139"/>
      <c r="H26" s="140"/>
      <c r="I26" s="139"/>
      <c r="J26" s="140"/>
      <c r="K26" s="139"/>
      <c r="L26" s="197"/>
      <c r="M26" s="104"/>
      <c r="N26" s="15"/>
      <c r="O26" s="15"/>
    </row>
    <row r="27" spans="4:15">
      <c r="D27" s="15"/>
      <c r="E27" s="17">
        <v>15</v>
      </c>
      <c r="F27" s="105"/>
      <c r="G27" s="139"/>
      <c r="H27" s="140"/>
      <c r="I27" s="139"/>
      <c r="J27" s="140"/>
      <c r="K27" s="139"/>
      <c r="L27" s="197"/>
      <c r="M27" s="104"/>
      <c r="N27" s="15"/>
      <c r="O27" s="15"/>
    </row>
    <row r="28" spans="4:15">
      <c r="D28" s="15"/>
      <c r="E28" s="17">
        <v>16</v>
      </c>
      <c r="F28" s="105"/>
      <c r="G28" s="139"/>
      <c r="H28" s="140"/>
      <c r="I28" s="139"/>
      <c r="J28" s="140"/>
      <c r="K28" s="139"/>
      <c r="L28" s="197"/>
      <c r="M28" s="104"/>
      <c r="N28" s="15"/>
      <c r="O28" s="15"/>
    </row>
    <row r="29" spans="4:15">
      <c r="D29" s="15"/>
      <c r="E29" s="17">
        <v>17</v>
      </c>
      <c r="F29" s="105"/>
      <c r="G29" s="139"/>
      <c r="H29" s="140"/>
      <c r="I29" s="139"/>
      <c r="J29" s="140"/>
      <c r="K29" s="139"/>
      <c r="L29" s="197"/>
      <c r="M29" s="104"/>
      <c r="N29" s="15"/>
      <c r="O29" s="15"/>
    </row>
    <row r="30" spans="4:15">
      <c r="D30" s="15"/>
      <c r="E30" s="17">
        <v>18</v>
      </c>
      <c r="F30" s="105"/>
      <c r="G30" s="139"/>
      <c r="H30" s="140"/>
      <c r="I30" s="139"/>
      <c r="J30" s="140"/>
      <c r="K30" s="139"/>
      <c r="L30" s="197"/>
      <c r="M30" s="104"/>
      <c r="N30" s="15"/>
      <c r="O30" s="15"/>
    </row>
    <row r="31" spans="4:15">
      <c r="D31" s="15"/>
      <c r="E31" s="17">
        <v>19</v>
      </c>
      <c r="F31" s="105"/>
      <c r="G31" s="139"/>
      <c r="H31" s="140"/>
      <c r="I31" s="139"/>
      <c r="J31" s="140"/>
      <c r="K31" s="139"/>
      <c r="L31" s="197"/>
      <c r="M31" s="104"/>
      <c r="N31" s="15"/>
      <c r="O31" s="15"/>
    </row>
    <row r="32" spans="4:15">
      <c r="D32" s="15"/>
      <c r="E32" s="17">
        <v>20</v>
      </c>
      <c r="F32" s="105"/>
      <c r="G32" s="139"/>
      <c r="H32" s="140"/>
      <c r="I32" s="139"/>
      <c r="J32" s="140"/>
      <c r="K32" s="139"/>
      <c r="L32" s="197"/>
      <c r="M32" s="104"/>
      <c r="N32" s="15"/>
      <c r="O32" s="15"/>
    </row>
    <row r="33" spans="4:15">
      <c r="D33" s="15"/>
      <c r="E33" s="17">
        <v>21</v>
      </c>
      <c r="F33" s="105"/>
      <c r="G33" s="139"/>
      <c r="H33" s="140"/>
      <c r="I33" s="139"/>
      <c r="J33" s="140"/>
      <c r="K33" s="139"/>
      <c r="L33" s="197"/>
      <c r="M33" s="104"/>
      <c r="N33" s="15"/>
      <c r="O33" s="15"/>
    </row>
    <row r="34" spans="4:15">
      <c r="D34" s="15"/>
      <c r="E34" s="17">
        <v>22</v>
      </c>
      <c r="F34" s="105"/>
      <c r="G34" s="139"/>
      <c r="H34" s="140"/>
      <c r="I34" s="139"/>
      <c r="J34" s="140"/>
      <c r="K34" s="139"/>
      <c r="L34" s="197"/>
      <c r="M34" s="104"/>
      <c r="N34" s="15"/>
      <c r="O34" s="15"/>
    </row>
    <row r="35" spans="4:15">
      <c r="D35" s="15"/>
      <c r="E35" s="17">
        <v>23</v>
      </c>
      <c r="F35" s="105"/>
      <c r="G35" s="139"/>
      <c r="H35" s="140"/>
      <c r="I35" s="139"/>
      <c r="J35" s="140"/>
      <c r="K35" s="139"/>
      <c r="L35" s="197"/>
      <c r="M35" s="104"/>
      <c r="N35" s="15"/>
      <c r="O35" s="15"/>
    </row>
    <row r="36" spans="4:15">
      <c r="D36" s="15"/>
      <c r="E36" s="17">
        <v>24</v>
      </c>
      <c r="F36" s="105"/>
      <c r="G36" s="139"/>
      <c r="H36" s="140"/>
      <c r="I36" s="139"/>
      <c r="J36" s="140"/>
      <c r="K36" s="139"/>
      <c r="L36" s="197"/>
      <c r="M36" s="104"/>
      <c r="N36" s="15"/>
      <c r="O36" s="15"/>
    </row>
    <row r="37" spans="4:15">
      <c r="D37" s="15"/>
      <c r="E37" s="17">
        <v>25</v>
      </c>
      <c r="F37" s="105"/>
      <c r="G37" s="139"/>
      <c r="H37" s="140"/>
      <c r="I37" s="139"/>
      <c r="J37" s="140"/>
      <c r="K37" s="139"/>
      <c r="L37" s="197"/>
      <c r="M37" s="104"/>
      <c r="N37" s="15"/>
      <c r="O37" s="15"/>
    </row>
    <row r="38" spans="4:15">
      <c r="D38" s="15"/>
      <c r="E38" s="17">
        <v>26</v>
      </c>
      <c r="F38" s="105"/>
      <c r="G38" s="139"/>
      <c r="H38" s="140"/>
      <c r="I38" s="139"/>
      <c r="J38" s="140"/>
      <c r="K38" s="139"/>
      <c r="L38" s="197"/>
      <c r="M38" s="104"/>
      <c r="N38" s="15"/>
      <c r="O38" s="15"/>
    </row>
    <row r="39" spans="4:15">
      <c r="D39" s="15"/>
      <c r="E39" s="17">
        <v>27</v>
      </c>
      <c r="F39" s="105"/>
      <c r="G39" s="139"/>
      <c r="H39" s="140"/>
      <c r="I39" s="139"/>
      <c r="J39" s="140"/>
      <c r="K39" s="139"/>
      <c r="L39" s="197"/>
      <c r="M39" s="104"/>
      <c r="N39" s="15"/>
      <c r="O39" s="15"/>
    </row>
    <row r="40" spans="4:15">
      <c r="D40" s="15"/>
      <c r="E40" s="17">
        <v>28</v>
      </c>
      <c r="F40" s="105"/>
      <c r="G40" s="139"/>
      <c r="H40" s="140"/>
      <c r="I40" s="139"/>
      <c r="J40" s="140"/>
      <c r="K40" s="139"/>
      <c r="L40" s="197"/>
      <c r="M40" s="104"/>
      <c r="N40" s="15"/>
      <c r="O40" s="15"/>
    </row>
    <row r="41" spans="4:15">
      <c r="D41" s="15"/>
      <c r="E41" s="17">
        <v>29</v>
      </c>
      <c r="F41" s="105"/>
      <c r="G41" s="139"/>
      <c r="H41" s="140"/>
      <c r="I41" s="139"/>
      <c r="J41" s="140"/>
      <c r="K41" s="139"/>
      <c r="L41" s="197"/>
      <c r="M41" s="104"/>
      <c r="N41" s="15"/>
      <c r="O41" s="15"/>
    </row>
    <row r="42" spans="4:15">
      <c r="D42" s="15"/>
      <c r="E42" s="17">
        <v>30</v>
      </c>
      <c r="F42" s="105"/>
      <c r="G42" s="139"/>
      <c r="H42" s="140"/>
      <c r="I42" s="139"/>
      <c r="J42" s="140"/>
      <c r="K42" s="139"/>
      <c r="L42" s="197"/>
      <c r="M42" s="104"/>
      <c r="N42" s="15"/>
      <c r="O42" s="15"/>
    </row>
    <row r="43" spans="4:15">
      <c r="D43" s="15"/>
      <c r="E43" s="17">
        <v>31</v>
      </c>
      <c r="F43" s="105"/>
      <c r="G43" s="139"/>
      <c r="H43" s="140"/>
      <c r="I43" s="139"/>
      <c r="J43" s="140"/>
      <c r="K43" s="139"/>
      <c r="L43" s="197"/>
      <c r="M43" s="104"/>
      <c r="N43" s="15"/>
      <c r="O43" s="15"/>
    </row>
    <row r="44" spans="4:15">
      <c r="D44" s="15"/>
      <c r="E44" s="17">
        <v>32</v>
      </c>
      <c r="F44" s="105"/>
      <c r="G44" s="139"/>
      <c r="H44" s="140"/>
      <c r="I44" s="139"/>
      <c r="J44" s="140"/>
      <c r="K44" s="139"/>
      <c r="L44" s="197"/>
      <c r="M44" s="104"/>
      <c r="N44" s="15"/>
      <c r="O44" s="15"/>
    </row>
    <row r="45" spans="4:15">
      <c r="D45" s="15"/>
      <c r="E45" s="17">
        <v>33</v>
      </c>
      <c r="F45" s="105"/>
      <c r="G45" s="139"/>
      <c r="H45" s="140"/>
      <c r="I45" s="139"/>
      <c r="J45" s="140"/>
      <c r="K45" s="139"/>
      <c r="L45" s="197"/>
      <c r="M45" s="104"/>
      <c r="N45" s="15"/>
      <c r="O45" s="15"/>
    </row>
    <row r="46" spans="4:15">
      <c r="D46" s="15"/>
      <c r="E46" s="17">
        <v>34</v>
      </c>
      <c r="F46" s="105"/>
      <c r="G46" s="139"/>
      <c r="H46" s="140"/>
      <c r="I46" s="139"/>
      <c r="J46" s="140"/>
      <c r="K46" s="139"/>
      <c r="L46" s="197"/>
      <c r="M46" s="104"/>
      <c r="N46" s="15"/>
      <c r="O46" s="15"/>
    </row>
    <row r="47" spans="4:15">
      <c r="D47" s="15"/>
      <c r="E47" s="17">
        <v>35</v>
      </c>
      <c r="F47" s="105"/>
      <c r="G47" s="139"/>
      <c r="H47" s="140"/>
      <c r="I47" s="139"/>
      <c r="J47" s="140"/>
      <c r="K47" s="139"/>
      <c r="L47" s="197"/>
      <c r="M47" s="104"/>
      <c r="N47" s="15"/>
      <c r="O47" s="15"/>
    </row>
    <row r="48" spans="4:15">
      <c r="D48" s="15"/>
      <c r="E48" s="17">
        <v>36</v>
      </c>
      <c r="F48" s="105"/>
      <c r="G48" s="139"/>
      <c r="H48" s="140"/>
      <c r="I48" s="139"/>
      <c r="J48" s="140"/>
      <c r="K48" s="139"/>
      <c r="L48" s="197"/>
      <c r="M48" s="104"/>
      <c r="N48" s="15"/>
      <c r="O48" s="15"/>
    </row>
    <row r="49" spans="4:15">
      <c r="D49" s="15"/>
      <c r="E49" s="17">
        <v>37</v>
      </c>
      <c r="F49" s="105"/>
      <c r="G49" s="103"/>
      <c r="H49" s="103"/>
      <c r="I49" s="103"/>
      <c r="J49" s="103"/>
      <c r="K49" s="103"/>
      <c r="L49" s="197"/>
      <c r="M49" s="104"/>
      <c r="N49" s="15"/>
      <c r="O49" s="15"/>
    </row>
    <row r="50" spans="4:15">
      <c r="D50" s="15"/>
      <c r="E50" s="17">
        <v>38</v>
      </c>
      <c r="F50" s="105"/>
      <c r="G50" s="103"/>
      <c r="H50" s="103"/>
      <c r="I50" s="103"/>
      <c r="J50" s="103"/>
      <c r="K50" s="103"/>
      <c r="L50" s="197"/>
      <c r="M50" s="104"/>
      <c r="N50" s="15"/>
      <c r="O50" s="15"/>
    </row>
    <row r="51" spans="4:15">
      <c r="D51" s="15"/>
      <c r="E51" s="17">
        <v>39</v>
      </c>
      <c r="F51" s="105"/>
      <c r="G51" s="103"/>
      <c r="H51" s="103"/>
      <c r="I51" s="103"/>
      <c r="J51" s="103"/>
      <c r="K51" s="103"/>
      <c r="L51" s="197"/>
      <c r="M51" s="104"/>
      <c r="N51" s="15"/>
      <c r="O51" s="15"/>
    </row>
    <row r="52" spans="4:15">
      <c r="D52" s="15"/>
      <c r="E52" s="17">
        <v>40</v>
      </c>
      <c r="F52" s="105"/>
      <c r="G52" s="103"/>
      <c r="H52" s="103"/>
      <c r="I52" s="103"/>
      <c r="J52" s="103"/>
      <c r="K52" s="103"/>
      <c r="L52" s="197"/>
      <c r="M52" s="104"/>
      <c r="N52" s="15"/>
      <c r="O52" s="15"/>
    </row>
    <row r="53" spans="4:15">
      <c r="D53" s="15"/>
      <c r="E53" s="17">
        <v>41</v>
      </c>
      <c r="F53" s="105"/>
      <c r="G53" s="103"/>
      <c r="H53" s="103"/>
      <c r="I53" s="103"/>
      <c r="J53" s="103"/>
      <c r="K53" s="103"/>
      <c r="L53" s="197"/>
      <c r="M53" s="104"/>
      <c r="N53" s="15"/>
      <c r="O53" s="15"/>
    </row>
    <row r="54" spans="4:15">
      <c r="D54" s="15"/>
      <c r="E54" s="17">
        <v>42</v>
      </c>
      <c r="F54" s="105"/>
      <c r="G54" s="103"/>
      <c r="H54" s="103"/>
      <c r="I54" s="103"/>
      <c r="J54" s="103"/>
      <c r="K54" s="103"/>
      <c r="L54" s="197"/>
      <c r="M54" s="104"/>
      <c r="N54" s="15"/>
      <c r="O54" s="15"/>
    </row>
    <row r="55" spans="4:15">
      <c r="D55" s="15"/>
      <c r="E55" s="17">
        <v>43</v>
      </c>
      <c r="F55" s="105"/>
      <c r="G55" s="103"/>
      <c r="H55" s="103"/>
      <c r="I55" s="103"/>
      <c r="J55" s="103"/>
      <c r="K55" s="103"/>
      <c r="L55" s="197"/>
      <c r="M55" s="104"/>
      <c r="N55" s="15"/>
      <c r="O55" s="15"/>
    </row>
    <row r="56" spans="4:15">
      <c r="D56" s="15"/>
      <c r="E56" s="17">
        <v>44</v>
      </c>
      <c r="F56" s="105"/>
      <c r="G56" s="103"/>
      <c r="H56" s="103"/>
      <c r="I56" s="103"/>
      <c r="J56" s="103"/>
      <c r="K56" s="103"/>
      <c r="L56" s="197"/>
      <c r="M56" s="104"/>
      <c r="N56" s="15"/>
      <c r="O56" s="15"/>
    </row>
    <row r="57" spans="4:15">
      <c r="D57" s="15"/>
      <c r="E57" s="17">
        <v>45</v>
      </c>
      <c r="F57" s="105"/>
      <c r="G57" s="103"/>
      <c r="H57" s="103"/>
      <c r="I57" s="103"/>
      <c r="J57" s="103"/>
      <c r="K57" s="103"/>
      <c r="L57" s="197"/>
      <c r="M57" s="104"/>
      <c r="N57" s="15"/>
      <c r="O57" s="15"/>
    </row>
    <row r="58" spans="4:15">
      <c r="D58" s="15"/>
      <c r="E58" s="17">
        <v>46</v>
      </c>
      <c r="F58" s="105"/>
      <c r="G58" s="103"/>
      <c r="H58" s="103"/>
      <c r="I58" s="103"/>
      <c r="J58" s="103"/>
      <c r="K58" s="103"/>
      <c r="L58" s="197"/>
      <c r="M58" s="104"/>
      <c r="N58" s="15"/>
      <c r="O58" s="15"/>
    </row>
    <row r="59" spans="4:15">
      <c r="D59" s="15"/>
      <c r="E59" s="17">
        <v>47</v>
      </c>
      <c r="F59" s="105"/>
      <c r="G59" s="103"/>
      <c r="H59" s="103"/>
      <c r="I59" s="103"/>
      <c r="J59" s="103"/>
      <c r="K59" s="103"/>
      <c r="L59" s="197"/>
      <c r="M59" s="104"/>
      <c r="N59" s="15"/>
      <c r="O59" s="15"/>
    </row>
    <row r="60" spans="4:15">
      <c r="D60" s="15"/>
      <c r="E60" s="17">
        <v>48</v>
      </c>
      <c r="F60" s="105"/>
      <c r="G60" s="103"/>
      <c r="H60" s="103"/>
      <c r="I60" s="103"/>
      <c r="J60" s="103"/>
      <c r="K60" s="103"/>
      <c r="L60" s="197"/>
      <c r="M60" s="104"/>
      <c r="N60" s="15"/>
      <c r="O60" s="15"/>
    </row>
    <row r="61" spans="4:15">
      <c r="D61" s="15"/>
      <c r="E61" s="17">
        <v>49</v>
      </c>
      <c r="F61" s="105"/>
      <c r="G61" s="103"/>
      <c r="H61" s="103"/>
      <c r="I61" s="103"/>
      <c r="J61" s="103"/>
      <c r="K61" s="103"/>
      <c r="L61" s="197"/>
      <c r="M61" s="104"/>
      <c r="N61" s="15"/>
      <c r="O61" s="15"/>
    </row>
    <row r="62" spans="4:15">
      <c r="D62" s="15"/>
      <c r="E62" s="17">
        <v>50</v>
      </c>
      <c r="F62" s="106"/>
      <c r="G62" s="107"/>
      <c r="H62" s="103"/>
      <c r="I62" s="107"/>
      <c r="J62" s="103"/>
      <c r="K62" s="107"/>
      <c r="L62" s="197"/>
      <c r="M62" s="108"/>
      <c r="N62" s="15"/>
      <c r="O62" s="15"/>
    </row>
    <row r="63" spans="4:15"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4:15"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4:15" ht="18.75">
      <c r="D65" s="15"/>
      <c r="E65" s="137" t="s">
        <v>101</v>
      </c>
      <c r="F65" s="15"/>
      <c r="G65" s="15"/>
      <c r="H65" s="15"/>
      <c r="I65" s="15"/>
      <c r="J65" s="15"/>
      <c r="K65" s="15"/>
      <c r="L65" s="15"/>
      <c r="M65" s="15"/>
      <c r="N65" s="135" t="s">
        <v>99</v>
      </c>
      <c r="O65" s="15"/>
    </row>
    <row r="66" spans="4:15">
      <c r="D66" s="15"/>
      <c r="E66" s="15" t="s">
        <v>102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4:15">
      <c r="D67" s="15"/>
      <c r="E67" s="15" t="s">
        <v>103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4:15">
      <c r="D68" s="15"/>
      <c r="E68" s="15" t="s">
        <v>89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4:15">
      <c r="D69" s="15"/>
      <c r="E69" s="55" t="s">
        <v>104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4:15">
      <c r="D70" s="15"/>
      <c r="E70" s="15" t="s">
        <v>105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4:15">
      <c r="D71" s="15"/>
      <c r="E71" s="15" t="s">
        <v>106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4:15">
      <c r="D72" s="15"/>
      <c r="E72" s="15" t="s">
        <v>88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4:15">
      <c r="D73" s="15"/>
      <c r="E73" s="15" t="s">
        <v>133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4:15">
      <c r="D74" s="15"/>
      <c r="E74" s="15" t="s">
        <v>134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4:15">
      <c r="D75" s="15"/>
      <c r="E75" s="138" t="s">
        <v>107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4:15">
      <c r="D76" s="15"/>
      <c r="E76" s="15" t="s">
        <v>108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4:15">
      <c r="D77" s="15"/>
      <c r="E77" s="15" t="s">
        <v>109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4:15">
      <c r="D78" s="15"/>
      <c r="E78" s="15" t="s">
        <v>110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</row>
    <row r="79" spans="4:15"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</sheetData>
  <sheetProtection password="CC2D" sheet="1" objects="1" scenarios="1"/>
  <protectedRanges>
    <protectedRange sqref="I5:M9 I10:K10 M10" name="address"/>
    <protectedRange sqref="F13:M62" name="list_1"/>
  </protectedRanges>
  <mergeCells count="4">
    <mergeCell ref="I5:K5"/>
    <mergeCell ref="E2:N2"/>
    <mergeCell ref="E3:N3"/>
    <mergeCell ref="I6:M6"/>
  </mergeCells>
  <dataValidations count="6">
    <dataValidation type="list" allowBlank="1" showInputMessage="1" showErrorMessage="1" sqref="L5:N5">
      <formula1>"M.P.P.School, M.P.U.P.School"</formula1>
    </dataValidation>
    <dataValidation type="list" allowBlank="1" showInputMessage="1" showErrorMessage="1" sqref="I7">
      <formula1>"VI,VII"</formula1>
    </dataValidation>
    <dataValidation type="list" allowBlank="1" showInputMessage="1" showErrorMessage="1" sqref="I5:K5">
      <formula1>"M.P.U.P.School, Z.P.H.School"</formula1>
    </dataValidation>
    <dataValidation type="list" allowBlank="1" showInputMessage="1" showErrorMessage="1" sqref="J13:J62">
      <formula1>"SC,ST,BC,OC,MM"</formula1>
    </dataValidation>
    <dataValidation type="list" allowBlank="1" showInputMessage="1" showErrorMessage="1" sqref="H13:H62">
      <formula1>"B,G"</formula1>
    </dataValidation>
    <dataValidation type="whole" operator="lessThanOrEqual" allowBlank="1" showInputMessage="1" showErrorMessage="1" sqref="L13:L62">
      <formula1>999999999999</formula1>
    </dataValidation>
  </dataValidations>
  <hyperlinks>
    <hyperlink ref="N65" location="Main!A1" display="up"/>
    <hyperlink ref="L10" location="Main!D80" display="Instructions"/>
  </hyperlinks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61"/>
  <sheetViews>
    <sheetView showGridLines="0" topLeftCell="A48" workbookViewId="0">
      <selection activeCell="C56" sqref="C56"/>
    </sheetView>
  </sheetViews>
  <sheetFormatPr defaultRowHeight="15"/>
  <cols>
    <col min="1" max="1" width="6.140625" customWidth="1"/>
    <col min="2" max="2" width="24.85546875" customWidth="1"/>
    <col min="3" max="3" width="5.140625" customWidth="1"/>
    <col min="4" max="5" width="4.7109375" customWidth="1"/>
    <col min="6" max="6" width="4.7109375" hidden="1" customWidth="1"/>
    <col min="7" max="8" width="4.7109375" customWidth="1"/>
    <col min="9" max="9" width="4.7109375" hidden="1" customWidth="1"/>
    <col min="10" max="11" width="4.7109375" customWidth="1"/>
    <col min="12" max="12" width="4.7109375" hidden="1" customWidth="1"/>
    <col min="13" max="14" width="4.7109375" customWidth="1"/>
    <col min="15" max="15" width="4.7109375" hidden="1" customWidth="1"/>
    <col min="16" max="17" width="4.7109375" customWidth="1"/>
    <col min="18" max="18" width="4.7109375" hidden="1" customWidth="1"/>
    <col min="19" max="20" width="4.7109375" customWidth="1"/>
    <col min="21" max="21" width="4.7109375" hidden="1" customWidth="1"/>
    <col min="22" max="22" width="6.42578125" customWidth="1"/>
    <col min="23" max="23" width="4.85546875" customWidth="1"/>
    <col min="24" max="24" width="9.28515625" hidden="1" customWidth="1"/>
    <col min="25" max="25" width="5.42578125" customWidth="1"/>
    <col min="26" max="26" width="0" hidden="1" customWidth="1"/>
    <col min="27" max="27" width="6.140625" customWidth="1"/>
    <col min="28" max="28" width="14.140625" customWidth="1"/>
  </cols>
  <sheetData>
    <row r="1" spans="1:37" ht="16.5" customHeight="1">
      <c r="A1" s="225" t="s">
        <v>53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AA1" s="236" t="s">
        <v>115</v>
      </c>
      <c r="AB1" s="236"/>
      <c r="AC1" s="236"/>
      <c r="AD1" s="236"/>
      <c r="AE1" s="236"/>
      <c r="AF1" s="236"/>
      <c r="AG1" s="236"/>
      <c r="AH1" s="236"/>
      <c r="AI1" s="236"/>
      <c r="AJ1" s="236"/>
      <c r="AK1" s="236"/>
    </row>
    <row r="2" spans="1:37" ht="21" customHeight="1">
      <c r="A2" s="226" t="s">
        <v>55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AA2" s="237" t="s">
        <v>55</v>
      </c>
      <c r="AB2" s="237"/>
      <c r="AC2" s="237"/>
      <c r="AD2" s="237"/>
      <c r="AE2" s="237"/>
      <c r="AF2" s="237"/>
      <c r="AG2" s="237"/>
      <c r="AH2" s="237"/>
      <c r="AI2" s="237"/>
      <c r="AJ2" s="237"/>
      <c r="AK2" s="237"/>
    </row>
    <row r="3" spans="1:37" ht="26.25" customHeight="1">
      <c r="A3" s="10" t="str">
        <f>Main!I5&amp;", "&amp;Main!I6</f>
        <v xml:space="preserve">, </v>
      </c>
      <c r="B3" s="11"/>
      <c r="C3" s="11"/>
      <c r="D3" s="23"/>
      <c r="E3" s="23"/>
      <c r="F3" s="11"/>
      <c r="G3" s="11"/>
      <c r="H3" s="11"/>
      <c r="I3" s="11"/>
      <c r="J3" s="23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0" t="s">
        <v>11</v>
      </c>
      <c r="Y3" s="10">
        <f>Main!I7</f>
        <v>0</v>
      </c>
      <c r="AA3" s="10" t="str">
        <f>A3</f>
        <v xml:space="preserve">, </v>
      </c>
      <c r="AJ3" s="151" t="s">
        <v>11</v>
      </c>
      <c r="AK3" s="10">
        <f>Y3</f>
        <v>0</v>
      </c>
    </row>
    <row r="4" spans="1:37" ht="18.75" customHeight="1">
      <c r="A4" s="229" t="s">
        <v>40</v>
      </c>
      <c r="B4" s="222" t="s">
        <v>41</v>
      </c>
      <c r="C4" s="142"/>
      <c r="D4" s="233" t="s">
        <v>42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5"/>
      <c r="U4" s="146"/>
      <c r="V4" s="257" t="s">
        <v>43</v>
      </c>
      <c r="W4" s="222" t="s">
        <v>57</v>
      </c>
      <c r="X4" s="167"/>
      <c r="Y4" s="257" t="s">
        <v>44</v>
      </c>
      <c r="AA4" s="238" t="s">
        <v>24</v>
      </c>
      <c r="AB4" s="238" t="s">
        <v>116</v>
      </c>
      <c r="AC4" s="239" t="s">
        <v>117</v>
      </c>
      <c r="AD4" s="240"/>
      <c r="AE4" s="238" t="s">
        <v>118</v>
      </c>
      <c r="AF4" s="241" t="s">
        <v>119</v>
      </c>
      <c r="AG4" s="241"/>
      <c r="AH4" s="241" t="s">
        <v>120</v>
      </c>
      <c r="AI4" s="241"/>
      <c r="AJ4" s="241" t="s">
        <v>121</v>
      </c>
      <c r="AK4" s="241"/>
    </row>
    <row r="5" spans="1:37" s="3" customFormat="1" ht="18.75" customHeight="1">
      <c r="A5" s="230"/>
      <c r="B5" s="223"/>
      <c r="C5" s="143" t="s">
        <v>111</v>
      </c>
      <c r="D5" s="227" t="s">
        <v>45</v>
      </c>
      <c r="E5" s="228"/>
      <c r="F5" s="171"/>
      <c r="G5" s="232" t="s">
        <v>94</v>
      </c>
      <c r="H5" s="232"/>
      <c r="I5" s="170"/>
      <c r="J5" s="227" t="s">
        <v>5</v>
      </c>
      <c r="K5" s="228"/>
      <c r="L5" s="145"/>
      <c r="M5" s="227" t="s">
        <v>39</v>
      </c>
      <c r="N5" s="228"/>
      <c r="O5" s="171"/>
      <c r="P5" s="232" t="s">
        <v>92</v>
      </c>
      <c r="Q5" s="232"/>
      <c r="R5" s="172"/>
      <c r="S5" s="232" t="s">
        <v>93</v>
      </c>
      <c r="T5" s="232"/>
      <c r="U5" s="147"/>
      <c r="V5" s="258"/>
      <c r="W5" s="223"/>
      <c r="X5" s="168"/>
      <c r="Y5" s="258"/>
      <c r="AA5" s="238"/>
      <c r="AB5" s="238"/>
      <c r="AC5" s="187" t="s">
        <v>119</v>
      </c>
      <c r="AD5" s="187" t="s">
        <v>120</v>
      </c>
      <c r="AE5" s="238"/>
      <c r="AF5" s="187" t="s">
        <v>122</v>
      </c>
      <c r="AG5" s="187" t="s">
        <v>57</v>
      </c>
      <c r="AH5" s="187" t="s">
        <v>122</v>
      </c>
      <c r="AI5" s="187" t="s">
        <v>57</v>
      </c>
      <c r="AJ5" s="187" t="s">
        <v>122</v>
      </c>
      <c r="AK5" s="187" t="s">
        <v>57</v>
      </c>
    </row>
    <row r="6" spans="1:37" s="3" customFormat="1" ht="18.75" customHeight="1">
      <c r="A6" s="231"/>
      <c r="B6" s="224"/>
      <c r="C6" s="169"/>
      <c r="D6" s="14" t="s">
        <v>58</v>
      </c>
      <c r="E6" s="14" t="s">
        <v>59</v>
      </c>
      <c r="F6" s="172"/>
      <c r="G6" s="88" t="s">
        <v>58</v>
      </c>
      <c r="H6" s="88" t="s">
        <v>59</v>
      </c>
      <c r="I6" s="172"/>
      <c r="J6" s="14" t="s">
        <v>58</v>
      </c>
      <c r="K6" s="14" t="s">
        <v>59</v>
      </c>
      <c r="L6" s="172"/>
      <c r="M6" s="14" t="s">
        <v>58</v>
      </c>
      <c r="N6" s="14" t="s">
        <v>59</v>
      </c>
      <c r="O6" s="172"/>
      <c r="P6" s="14" t="s">
        <v>58</v>
      </c>
      <c r="Q6" s="14" t="s">
        <v>59</v>
      </c>
      <c r="R6" s="172"/>
      <c r="S6" s="88" t="s">
        <v>58</v>
      </c>
      <c r="T6" s="88" t="s">
        <v>59</v>
      </c>
      <c r="U6" s="148"/>
      <c r="V6" s="259"/>
      <c r="W6" s="224"/>
      <c r="X6" s="169"/>
      <c r="Y6" s="259"/>
      <c r="AA6" s="242">
        <v>1</v>
      </c>
      <c r="AB6" s="242" t="s">
        <v>123</v>
      </c>
      <c r="AC6" s="243">
        <f>AF11</f>
        <v>0</v>
      </c>
      <c r="AD6" s="243">
        <f>AH11</f>
        <v>0</v>
      </c>
      <c r="AE6" s="152" t="s">
        <v>0</v>
      </c>
      <c r="AF6" s="152">
        <f>COUNTIF(F7:F56,"BA+")</f>
        <v>0</v>
      </c>
      <c r="AG6" s="186" t="e">
        <f>(AF6/AF11)*100</f>
        <v>#DIV/0!</v>
      </c>
      <c r="AH6" s="152">
        <f>COUNTIF(F7:F56,"GA+")</f>
        <v>0</v>
      </c>
      <c r="AI6" s="186" t="e">
        <f>(AH6/AH11)*100</f>
        <v>#DIV/0!</v>
      </c>
      <c r="AJ6" s="152">
        <f>AF6+AH6</f>
        <v>0</v>
      </c>
      <c r="AK6" s="186" t="e">
        <f>(AJ6/AJ11)*100</f>
        <v>#DIV/0!</v>
      </c>
    </row>
    <row r="7" spans="1:37" s="12" customFormat="1" ht="15" customHeight="1">
      <c r="A7" s="26" t="str">
        <f>IF(B7=0,"",1)</f>
        <v/>
      </c>
      <c r="B7" s="93">
        <f>Main!G13</f>
        <v>0</v>
      </c>
      <c r="C7" s="174">
        <f>Main!H13</f>
        <v>0</v>
      </c>
      <c r="D7" s="94">
        <f>Tel!S6</f>
        <v>0</v>
      </c>
      <c r="E7" s="94" t="str">
        <f>Tel!T6</f>
        <v/>
      </c>
      <c r="F7" s="94" t="str">
        <f>C7&amp;E7</f>
        <v>0</v>
      </c>
      <c r="G7" s="94">
        <f>Hin!S6</f>
        <v>0</v>
      </c>
      <c r="H7" s="94" t="str">
        <f>Hin!T6</f>
        <v/>
      </c>
      <c r="I7" s="94" t="str">
        <f>C7&amp;H7</f>
        <v>0</v>
      </c>
      <c r="J7" s="94">
        <f>Eng!S6</f>
        <v>0</v>
      </c>
      <c r="K7" s="94" t="str">
        <f>Eng!T6</f>
        <v/>
      </c>
      <c r="L7" s="94" t="str">
        <f>C7&amp;K7</f>
        <v>0</v>
      </c>
      <c r="M7" s="94">
        <f>Maths!S6</f>
        <v>0</v>
      </c>
      <c r="N7" s="94" t="str">
        <f>Maths!T6</f>
        <v/>
      </c>
      <c r="O7" s="94" t="str">
        <f>C7&amp;N7</f>
        <v>0</v>
      </c>
      <c r="P7" s="94">
        <f>Sci!S6</f>
        <v>0</v>
      </c>
      <c r="Q7" s="94" t="str">
        <f>Sci!T6</f>
        <v/>
      </c>
      <c r="R7" s="94" t="str">
        <f>C7&amp;Q7</f>
        <v>0</v>
      </c>
      <c r="S7" s="94">
        <f>Soc!S6</f>
        <v>0</v>
      </c>
      <c r="T7" s="94" t="str">
        <f>Soc!T6</f>
        <v/>
      </c>
      <c r="U7" s="94" t="str">
        <f>C7&amp;T7</f>
        <v>0</v>
      </c>
      <c r="V7" s="91">
        <f>D7+J7+M7+P7+G7+S7</f>
        <v>0</v>
      </c>
      <c r="W7" s="92">
        <f>(V7/300)*100</f>
        <v>0</v>
      </c>
      <c r="X7" s="92" t="str">
        <f>E7&amp;H7&amp;K7&amp;N7&amp;Q7&amp;T7</f>
        <v/>
      </c>
      <c r="Y7" s="149" t="str">
        <f>IF(W7&gt;90,"A+",IF(W7&gt;70,"A",IF(W7&gt;50,"B+",IF(W7&gt;40,"B",IF(X7="","","C")))))</f>
        <v/>
      </c>
      <c r="Z7" s="149" t="str">
        <f>C7&amp;Y7</f>
        <v>0</v>
      </c>
      <c r="AA7" s="242"/>
      <c r="AB7" s="242"/>
      <c r="AC7" s="244"/>
      <c r="AD7" s="244"/>
      <c r="AE7" s="153" t="s">
        <v>124</v>
      </c>
      <c r="AF7" s="152">
        <f>COUNTIF(F7:F56,"BA")</f>
        <v>0</v>
      </c>
      <c r="AG7" s="154" t="e">
        <f>(AF7/AF11)*100</f>
        <v>#DIV/0!</v>
      </c>
      <c r="AH7" s="153">
        <f>COUNTIF(F7:F56,"GA")</f>
        <v>0</v>
      </c>
      <c r="AI7" s="154" t="e">
        <f>(AH7/AH11)*100</f>
        <v>#DIV/0!</v>
      </c>
      <c r="AJ7" s="152">
        <f t="shared" ref="AJ7:AJ10" si="0">AF7+AH7</f>
        <v>0</v>
      </c>
      <c r="AK7" s="154" t="e">
        <f>(AJ7/AJ11)*100</f>
        <v>#DIV/0!</v>
      </c>
    </row>
    <row r="8" spans="1:37" s="12" customFormat="1" ht="15" customHeight="1">
      <c r="A8" s="26" t="str">
        <f>IF(B8=0,"",1+A7)</f>
        <v/>
      </c>
      <c r="B8" s="93">
        <f>Main!G14</f>
        <v>0</v>
      </c>
      <c r="C8" s="174">
        <f>Main!H14</f>
        <v>0</v>
      </c>
      <c r="D8" s="94">
        <f>Tel!S7</f>
        <v>0</v>
      </c>
      <c r="E8" s="94" t="str">
        <f>Tel!T7</f>
        <v/>
      </c>
      <c r="F8" s="94" t="str">
        <f t="shared" ref="F8:F56" si="1">C8&amp;E8</f>
        <v>0</v>
      </c>
      <c r="G8" s="94">
        <f>Hin!S7</f>
        <v>0</v>
      </c>
      <c r="H8" s="94" t="str">
        <f>Hin!T7</f>
        <v/>
      </c>
      <c r="I8" s="94" t="str">
        <f t="shared" ref="I8:I56" si="2">C8&amp;H8</f>
        <v>0</v>
      </c>
      <c r="J8" s="94">
        <f>Eng!S7</f>
        <v>0</v>
      </c>
      <c r="K8" s="94" t="str">
        <f>Eng!T7</f>
        <v/>
      </c>
      <c r="L8" s="94" t="str">
        <f t="shared" ref="L8:L56" si="3">C8&amp;K8</f>
        <v>0</v>
      </c>
      <c r="M8" s="94">
        <f>Maths!S7</f>
        <v>0</v>
      </c>
      <c r="N8" s="94" t="str">
        <f>Maths!T7</f>
        <v/>
      </c>
      <c r="O8" s="94" t="str">
        <f t="shared" ref="O8:O56" si="4">C8&amp;N8</f>
        <v>0</v>
      </c>
      <c r="P8" s="94">
        <f>Sci!S7</f>
        <v>0</v>
      </c>
      <c r="Q8" s="94" t="str">
        <f>Sci!T7</f>
        <v/>
      </c>
      <c r="R8" s="94" t="str">
        <f t="shared" ref="R8:R56" si="5">C8&amp;Q8</f>
        <v>0</v>
      </c>
      <c r="S8" s="94">
        <f>Soc!S7</f>
        <v>0</v>
      </c>
      <c r="T8" s="94" t="str">
        <f>Soc!T7</f>
        <v/>
      </c>
      <c r="U8" s="94" t="str">
        <f t="shared" ref="U8:U56" si="6">C8&amp;T8</f>
        <v>0</v>
      </c>
      <c r="V8" s="91">
        <f t="shared" ref="V8:V56" si="7">D8+J8+M8+P8+G8+S8</f>
        <v>0</v>
      </c>
      <c r="W8" s="92">
        <f t="shared" ref="W8:W57" si="8">(V8/300)*100</f>
        <v>0</v>
      </c>
      <c r="X8" s="92" t="str">
        <f t="shared" ref="X8:X57" si="9">E8&amp;H8&amp;K8&amp;N8&amp;Q8&amp;T8</f>
        <v/>
      </c>
      <c r="Y8" s="149" t="str">
        <f t="shared" ref="Y8:Y56" si="10">IF(W8&gt;90,"A+",IF(W8&gt;70,"A",IF(W8&gt;50,"B+",IF(W8&gt;40,"B",IF(X8="","","C")))))</f>
        <v/>
      </c>
      <c r="Z8" s="149" t="str">
        <f t="shared" ref="Z8:Z57" si="11">C8&amp;Y8</f>
        <v>0</v>
      </c>
      <c r="AA8" s="242"/>
      <c r="AB8" s="242"/>
      <c r="AC8" s="244"/>
      <c r="AD8" s="244"/>
      <c r="AE8" s="153" t="s">
        <v>2</v>
      </c>
      <c r="AF8" s="152">
        <f>COUNTIF(F7:F56,"BB+")</f>
        <v>0</v>
      </c>
      <c r="AG8" s="154" t="e">
        <f>(AF8/AF11)*100</f>
        <v>#DIV/0!</v>
      </c>
      <c r="AH8" s="153">
        <f>COUNTIF(F7:F56,"GB+")</f>
        <v>0</v>
      </c>
      <c r="AI8" s="154" t="e">
        <f>(AH8/AH11)*100</f>
        <v>#DIV/0!</v>
      </c>
      <c r="AJ8" s="152">
        <f t="shared" si="0"/>
        <v>0</v>
      </c>
      <c r="AK8" s="154" t="e">
        <f>(AJ8/AJ11)*100</f>
        <v>#DIV/0!</v>
      </c>
    </row>
    <row r="9" spans="1:37" s="12" customFormat="1" ht="15" customHeight="1">
      <c r="A9" s="26" t="str">
        <f t="shared" ref="A9:A56" si="12">IF(B9=0,"",1+A8)</f>
        <v/>
      </c>
      <c r="B9" s="93">
        <f>Main!G15</f>
        <v>0</v>
      </c>
      <c r="C9" s="174">
        <f>Main!H15</f>
        <v>0</v>
      </c>
      <c r="D9" s="94">
        <f>Tel!S8</f>
        <v>0</v>
      </c>
      <c r="E9" s="94" t="str">
        <f>Tel!T8</f>
        <v/>
      </c>
      <c r="F9" s="94" t="str">
        <f t="shared" si="1"/>
        <v>0</v>
      </c>
      <c r="G9" s="94">
        <f>Hin!S8</f>
        <v>0</v>
      </c>
      <c r="H9" s="94" t="str">
        <f>Hin!T8</f>
        <v/>
      </c>
      <c r="I9" s="94" t="str">
        <f t="shared" si="2"/>
        <v>0</v>
      </c>
      <c r="J9" s="94">
        <f>Eng!S8</f>
        <v>0</v>
      </c>
      <c r="K9" s="94" t="str">
        <f>Eng!T8</f>
        <v/>
      </c>
      <c r="L9" s="94" t="str">
        <f t="shared" si="3"/>
        <v>0</v>
      </c>
      <c r="M9" s="94">
        <f>Maths!S8</f>
        <v>0</v>
      </c>
      <c r="N9" s="94" t="str">
        <f>Maths!T8</f>
        <v/>
      </c>
      <c r="O9" s="94" t="str">
        <f t="shared" si="4"/>
        <v>0</v>
      </c>
      <c r="P9" s="94">
        <f>Sci!S8</f>
        <v>0</v>
      </c>
      <c r="Q9" s="94" t="str">
        <f>Sci!T8</f>
        <v/>
      </c>
      <c r="R9" s="94" t="str">
        <f t="shared" si="5"/>
        <v>0</v>
      </c>
      <c r="S9" s="94">
        <f>Soc!S8</f>
        <v>0</v>
      </c>
      <c r="T9" s="94" t="str">
        <f>Soc!T8</f>
        <v/>
      </c>
      <c r="U9" s="94" t="str">
        <f t="shared" si="6"/>
        <v>0</v>
      </c>
      <c r="V9" s="91">
        <f t="shared" si="7"/>
        <v>0</v>
      </c>
      <c r="W9" s="92">
        <f t="shared" si="8"/>
        <v>0</v>
      </c>
      <c r="X9" s="92" t="str">
        <f t="shared" si="9"/>
        <v/>
      </c>
      <c r="Y9" s="149" t="str">
        <f t="shared" si="10"/>
        <v/>
      </c>
      <c r="Z9" s="149" t="str">
        <f t="shared" si="11"/>
        <v>0</v>
      </c>
      <c r="AA9" s="242"/>
      <c r="AB9" s="242"/>
      <c r="AC9" s="244"/>
      <c r="AD9" s="244"/>
      <c r="AE9" s="153" t="s">
        <v>125</v>
      </c>
      <c r="AF9" s="152">
        <f>COUNTIF(F7:F56,"BB")</f>
        <v>0</v>
      </c>
      <c r="AG9" s="154" t="e">
        <f>(AF9/AF11)*100</f>
        <v>#DIV/0!</v>
      </c>
      <c r="AH9" s="153">
        <f>COUNTIF(F7:F56,"GB")</f>
        <v>0</v>
      </c>
      <c r="AI9" s="154" t="e">
        <f>(AH9/AH11)*100</f>
        <v>#DIV/0!</v>
      </c>
      <c r="AJ9" s="152">
        <f t="shared" si="0"/>
        <v>0</v>
      </c>
      <c r="AK9" s="154" t="e">
        <f>(AJ9/AJ11)*100</f>
        <v>#DIV/0!</v>
      </c>
    </row>
    <row r="10" spans="1:37" s="12" customFormat="1" ht="15" customHeight="1">
      <c r="A10" s="26" t="str">
        <f t="shared" si="12"/>
        <v/>
      </c>
      <c r="B10" s="93">
        <f>Main!G16</f>
        <v>0</v>
      </c>
      <c r="C10" s="174">
        <f>Main!H16</f>
        <v>0</v>
      </c>
      <c r="D10" s="94">
        <f>Tel!S9</f>
        <v>0</v>
      </c>
      <c r="E10" s="94" t="str">
        <f>Tel!T9</f>
        <v/>
      </c>
      <c r="F10" s="94" t="str">
        <f t="shared" si="1"/>
        <v>0</v>
      </c>
      <c r="G10" s="94">
        <f>Hin!S9</f>
        <v>0</v>
      </c>
      <c r="H10" s="94" t="str">
        <f>Hin!T9</f>
        <v/>
      </c>
      <c r="I10" s="94" t="str">
        <f t="shared" si="2"/>
        <v>0</v>
      </c>
      <c r="J10" s="94">
        <f>Eng!S9</f>
        <v>0</v>
      </c>
      <c r="K10" s="94" t="str">
        <f>Eng!T9</f>
        <v/>
      </c>
      <c r="L10" s="94" t="str">
        <f t="shared" si="3"/>
        <v>0</v>
      </c>
      <c r="M10" s="94">
        <f>Maths!S9</f>
        <v>0</v>
      </c>
      <c r="N10" s="94" t="str">
        <f>Maths!T9</f>
        <v/>
      </c>
      <c r="O10" s="94" t="str">
        <f t="shared" si="4"/>
        <v>0</v>
      </c>
      <c r="P10" s="94">
        <f>Sci!S9</f>
        <v>0</v>
      </c>
      <c r="Q10" s="94" t="str">
        <f>Sci!T9</f>
        <v/>
      </c>
      <c r="R10" s="94" t="str">
        <f t="shared" si="5"/>
        <v>0</v>
      </c>
      <c r="S10" s="94">
        <f>Soc!S9</f>
        <v>0</v>
      </c>
      <c r="T10" s="94" t="str">
        <f>Soc!T9</f>
        <v/>
      </c>
      <c r="U10" s="94" t="str">
        <f t="shared" si="6"/>
        <v>0</v>
      </c>
      <c r="V10" s="91">
        <f t="shared" si="7"/>
        <v>0</v>
      </c>
      <c r="W10" s="92">
        <f t="shared" si="8"/>
        <v>0</v>
      </c>
      <c r="X10" s="92" t="str">
        <f t="shared" si="9"/>
        <v/>
      </c>
      <c r="Y10" s="149" t="str">
        <f t="shared" si="10"/>
        <v/>
      </c>
      <c r="Z10" s="149" t="str">
        <f t="shared" si="11"/>
        <v>0</v>
      </c>
      <c r="AA10" s="242"/>
      <c r="AB10" s="242"/>
      <c r="AC10" s="244"/>
      <c r="AD10" s="244"/>
      <c r="AE10" s="153" t="s">
        <v>4</v>
      </c>
      <c r="AF10" s="152">
        <f>COUNTIF(F7:F56,"BC")</f>
        <v>0</v>
      </c>
      <c r="AG10" s="154" t="e">
        <f>(AF10/AF11)*100</f>
        <v>#DIV/0!</v>
      </c>
      <c r="AH10" s="153">
        <f>COUNTIF(F7:F56,"GC")</f>
        <v>0</v>
      </c>
      <c r="AI10" s="154" t="e">
        <f>(AH10/AH11)*100</f>
        <v>#DIV/0!</v>
      </c>
      <c r="AJ10" s="152">
        <f t="shared" si="0"/>
        <v>0</v>
      </c>
      <c r="AK10" s="154" t="e">
        <f>(AJ10/AJ11)*100</f>
        <v>#DIV/0!</v>
      </c>
    </row>
    <row r="11" spans="1:37" s="12" customFormat="1" ht="15" customHeight="1">
      <c r="A11" s="26" t="str">
        <f t="shared" si="12"/>
        <v/>
      </c>
      <c r="B11" s="93">
        <f>Main!G17</f>
        <v>0</v>
      </c>
      <c r="C11" s="174">
        <f>Main!H17</f>
        <v>0</v>
      </c>
      <c r="D11" s="94">
        <f>Tel!S10</f>
        <v>0</v>
      </c>
      <c r="E11" s="94" t="str">
        <f>Tel!T10</f>
        <v/>
      </c>
      <c r="F11" s="94" t="str">
        <f t="shared" si="1"/>
        <v>0</v>
      </c>
      <c r="G11" s="94">
        <f>Hin!S10</f>
        <v>0</v>
      </c>
      <c r="H11" s="94" t="str">
        <f>Hin!T10</f>
        <v/>
      </c>
      <c r="I11" s="94" t="str">
        <f t="shared" si="2"/>
        <v>0</v>
      </c>
      <c r="J11" s="94">
        <f>Eng!S10</f>
        <v>0</v>
      </c>
      <c r="K11" s="94" t="str">
        <f>Eng!T10</f>
        <v/>
      </c>
      <c r="L11" s="94" t="str">
        <f t="shared" si="3"/>
        <v>0</v>
      </c>
      <c r="M11" s="94">
        <f>Maths!S10</f>
        <v>0</v>
      </c>
      <c r="N11" s="94" t="str">
        <f>Maths!T10</f>
        <v/>
      </c>
      <c r="O11" s="94" t="str">
        <f t="shared" si="4"/>
        <v>0</v>
      </c>
      <c r="P11" s="94">
        <f>Sci!S10</f>
        <v>0</v>
      </c>
      <c r="Q11" s="94" t="str">
        <f>Sci!T10</f>
        <v/>
      </c>
      <c r="R11" s="94" t="str">
        <f t="shared" si="5"/>
        <v>0</v>
      </c>
      <c r="S11" s="94">
        <f>Soc!S10</f>
        <v>0</v>
      </c>
      <c r="T11" s="94" t="str">
        <f>Soc!T10</f>
        <v/>
      </c>
      <c r="U11" s="94" t="str">
        <f t="shared" si="6"/>
        <v>0</v>
      </c>
      <c r="V11" s="91">
        <f t="shared" si="7"/>
        <v>0</v>
      </c>
      <c r="W11" s="92">
        <f t="shared" si="8"/>
        <v>0</v>
      </c>
      <c r="X11" s="92" t="str">
        <f t="shared" si="9"/>
        <v/>
      </c>
      <c r="Y11" s="149" t="str">
        <f t="shared" si="10"/>
        <v/>
      </c>
      <c r="Z11" s="149" t="str">
        <f t="shared" si="11"/>
        <v>0</v>
      </c>
      <c r="AA11" s="242"/>
      <c r="AB11" s="242"/>
      <c r="AC11" s="245"/>
      <c r="AD11" s="245"/>
      <c r="AE11" s="190" t="s">
        <v>126</v>
      </c>
      <c r="AF11" s="191">
        <f>SUM(AF6:AF10)</f>
        <v>0</v>
      </c>
      <c r="AG11" s="192" t="e">
        <f>SUM(AG6:AG10)</f>
        <v>#DIV/0!</v>
      </c>
      <c r="AH11" s="193">
        <f>SUM(AH6:AH10)</f>
        <v>0</v>
      </c>
      <c r="AI11" s="192" t="e">
        <f>SUM(AI6:AI10)</f>
        <v>#DIV/0!</v>
      </c>
      <c r="AJ11" s="194">
        <f>AF11+AH11</f>
        <v>0</v>
      </c>
      <c r="AK11" s="192" t="e">
        <f>SUM(AK6:AK10)</f>
        <v>#DIV/0!</v>
      </c>
    </row>
    <row r="12" spans="1:37" s="12" customFormat="1" ht="15" customHeight="1">
      <c r="A12" s="26" t="str">
        <f t="shared" si="12"/>
        <v/>
      </c>
      <c r="B12" s="93">
        <f>Main!G18</f>
        <v>0</v>
      </c>
      <c r="C12" s="174">
        <f>Main!H18</f>
        <v>0</v>
      </c>
      <c r="D12" s="94">
        <f>Tel!S11</f>
        <v>0</v>
      </c>
      <c r="E12" s="94" t="str">
        <f>Tel!T11</f>
        <v/>
      </c>
      <c r="F12" s="94" t="str">
        <f t="shared" si="1"/>
        <v>0</v>
      </c>
      <c r="G12" s="94">
        <f>Hin!S11</f>
        <v>0</v>
      </c>
      <c r="H12" s="94" t="str">
        <f>Hin!T11</f>
        <v/>
      </c>
      <c r="I12" s="94" t="str">
        <f t="shared" si="2"/>
        <v>0</v>
      </c>
      <c r="J12" s="94">
        <f>Eng!S11</f>
        <v>0</v>
      </c>
      <c r="K12" s="94" t="str">
        <f>Eng!T11</f>
        <v/>
      </c>
      <c r="L12" s="94" t="str">
        <f t="shared" si="3"/>
        <v>0</v>
      </c>
      <c r="M12" s="94">
        <f>Maths!S11</f>
        <v>0</v>
      </c>
      <c r="N12" s="94" t="str">
        <f>Maths!T11</f>
        <v/>
      </c>
      <c r="O12" s="94" t="str">
        <f t="shared" si="4"/>
        <v>0</v>
      </c>
      <c r="P12" s="94">
        <f>Sci!S11</f>
        <v>0</v>
      </c>
      <c r="Q12" s="94" t="str">
        <f>Sci!T11</f>
        <v/>
      </c>
      <c r="R12" s="94" t="str">
        <f t="shared" si="5"/>
        <v>0</v>
      </c>
      <c r="S12" s="94">
        <f>Soc!S11</f>
        <v>0</v>
      </c>
      <c r="T12" s="94" t="str">
        <f>Soc!T11</f>
        <v/>
      </c>
      <c r="U12" s="94" t="str">
        <f t="shared" si="6"/>
        <v>0</v>
      </c>
      <c r="V12" s="91">
        <f t="shared" si="7"/>
        <v>0</v>
      </c>
      <c r="W12" s="92">
        <f t="shared" si="8"/>
        <v>0</v>
      </c>
      <c r="X12" s="92" t="str">
        <f t="shared" si="9"/>
        <v/>
      </c>
      <c r="Y12" s="149" t="str">
        <f t="shared" si="10"/>
        <v/>
      </c>
      <c r="Z12" s="149" t="str">
        <f t="shared" si="11"/>
        <v>0</v>
      </c>
      <c r="AA12" s="242">
        <v>2</v>
      </c>
      <c r="AB12" s="242" t="s">
        <v>94</v>
      </c>
      <c r="AC12" s="243">
        <f>AF17</f>
        <v>0</v>
      </c>
      <c r="AD12" s="243">
        <f>AH17</f>
        <v>0</v>
      </c>
      <c r="AE12" s="152" t="s">
        <v>0</v>
      </c>
      <c r="AF12" s="152">
        <f>COUNTIF(I7:I56,"BA+")</f>
        <v>0</v>
      </c>
      <c r="AG12" s="186" t="e">
        <f>(AF12/AF17)*100</f>
        <v>#DIV/0!</v>
      </c>
      <c r="AH12" s="153">
        <f>COUNTIF(I7:I56,"GA+")</f>
        <v>0</v>
      </c>
      <c r="AI12" s="186" t="e">
        <f>(AH12/AH17)*100</f>
        <v>#DIV/0!</v>
      </c>
      <c r="AJ12" s="152">
        <f>AF12+AH12</f>
        <v>0</v>
      </c>
      <c r="AK12" s="186" t="e">
        <f>(AJ12/AJ17)*100</f>
        <v>#DIV/0!</v>
      </c>
    </row>
    <row r="13" spans="1:37" s="12" customFormat="1" ht="15" customHeight="1">
      <c r="A13" s="26" t="str">
        <f t="shared" si="12"/>
        <v/>
      </c>
      <c r="B13" s="93">
        <f>Main!G19</f>
        <v>0</v>
      </c>
      <c r="C13" s="174">
        <f>Main!H19</f>
        <v>0</v>
      </c>
      <c r="D13" s="94">
        <f>Tel!S12</f>
        <v>0</v>
      </c>
      <c r="E13" s="94" t="str">
        <f>Tel!T12</f>
        <v/>
      </c>
      <c r="F13" s="94" t="str">
        <f t="shared" si="1"/>
        <v>0</v>
      </c>
      <c r="G13" s="94">
        <f>Hin!S12</f>
        <v>0</v>
      </c>
      <c r="H13" s="94" t="str">
        <f>Hin!T12</f>
        <v/>
      </c>
      <c r="I13" s="94" t="str">
        <f t="shared" si="2"/>
        <v>0</v>
      </c>
      <c r="J13" s="94">
        <f>Eng!S12</f>
        <v>0</v>
      </c>
      <c r="K13" s="94" t="str">
        <f>Eng!T12</f>
        <v/>
      </c>
      <c r="L13" s="94" t="str">
        <f t="shared" si="3"/>
        <v>0</v>
      </c>
      <c r="M13" s="94">
        <f>Maths!S12</f>
        <v>0</v>
      </c>
      <c r="N13" s="94" t="str">
        <f>Maths!T12</f>
        <v/>
      </c>
      <c r="O13" s="94" t="str">
        <f t="shared" si="4"/>
        <v>0</v>
      </c>
      <c r="P13" s="94">
        <f>Sci!S12</f>
        <v>0</v>
      </c>
      <c r="Q13" s="94" t="str">
        <f>Sci!T12</f>
        <v/>
      </c>
      <c r="R13" s="94" t="str">
        <f t="shared" si="5"/>
        <v>0</v>
      </c>
      <c r="S13" s="94">
        <f>Soc!S12</f>
        <v>0</v>
      </c>
      <c r="T13" s="94" t="str">
        <f>Soc!T12</f>
        <v/>
      </c>
      <c r="U13" s="94" t="str">
        <f t="shared" si="6"/>
        <v>0</v>
      </c>
      <c r="V13" s="91">
        <f t="shared" si="7"/>
        <v>0</v>
      </c>
      <c r="W13" s="92">
        <f t="shared" si="8"/>
        <v>0</v>
      </c>
      <c r="X13" s="92" t="str">
        <f t="shared" si="9"/>
        <v/>
      </c>
      <c r="Y13" s="149" t="str">
        <f t="shared" si="10"/>
        <v/>
      </c>
      <c r="Z13" s="149" t="str">
        <f t="shared" si="11"/>
        <v>0</v>
      </c>
      <c r="AA13" s="242"/>
      <c r="AB13" s="242"/>
      <c r="AC13" s="244"/>
      <c r="AD13" s="244"/>
      <c r="AE13" s="153" t="s">
        <v>124</v>
      </c>
      <c r="AF13" s="153">
        <f>COUNTIF(I7:I56,"BA")</f>
        <v>0</v>
      </c>
      <c r="AG13" s="154" t="e">
        <f>(AF13/AF17)*100</f>
        <v>#DIV/0!</v>
      </c>
      <c r="AH13" s="153">
        <f>COUNTIF(I7:I56,"GA")</f>
        <v>0</v>
      </c>
      <c r="AI13" s="154" t="e">
        <f>(AH13/AH17)*100</f>
        <v>#DIV/0!</v>
      </c>
      <c r="AJ13" s="152">
        <f t="shared" ref="AJ13:AJ16" si="13">AF13+AH13</f>
        <v>0</v>
      </c>
      <c r="AK13" s="154" t="e">
        <f>(AJ13/AJ17)*100</f>
        <v>#DIV/0!</v>
      </c>
    </row>
    <row r="14" spans="1:37" s="12" customFormat="1" ht="15" customHeight="1">
      <c r="A14" s="26" t="str">
        <f t="shared" si="12"/>
        <v/>
      </c>
      <c r="B14" s="93">
        <f>Main!G20</f>
        <v>0</v>
      </c>
      <c r="C14" s="174">
        <f>Main!H20</f>
        <v>0</v>
      </c>
      <c r="D14" s="94">
        <f>Tel!S13</f>
        <v>0</v>
      </c>
      <c r="E14" s="94" t="str">
        <f>Tel!T13</f>
        <v/>
      </c>
      <c r="F14" s="94" t="str">
        <f t="shared" si="1"/>
        <v>0</v>
      </c>
      <c r="G14" s="94">
        <f>Hin!S13</f>
        <v>0</v>
      </c>
      <c r="H14" s="94" t="str">
        <f>Hin!T13</f>
        <v/>
      </c>
      <c r="I14" s="94" t="str">
        <f t="shared" si="2"/>
        <v>0</v>
      </c>
      <c r="J14" s="94">
        <f>Eng!S13</f>
        <v>0</v>
      </c>
      <c r="K14" s="94" t="str">
        <f>Eng!T13</f>
        <v/>
      </c>
      <c r="L14" s="94" t="str">
        <f t="shared" si="3"/>
        <v>0</v>
      </c>
      <c r="M14" s="94">
        <f>Maths!S13</f>
        <v>0</v>
      </c>
      <c r="N14" s="94" t="str">
        <f>Maths!T13</f>
        <v/>
      </c>
      <c r="O14" s="94" t="str">
        <f t="shared" si="4"/>
        <v>0</v>
      </c>
      <c r="P14" s="94">
        <f>Sci!S13</f>
        <v>0</v>
      </c>
      <c r="Q14" s="94" t="str">
        <f>Sci!T13</f>
        <v/>
      </c>
      <c r="R14" s="94" t="str">
        <f t="shared" si="5"/>
        <v>0</v>
      </c>
      <c r="S14" s="94">
        <f>Soc!S13</f>
        <v>0</v>
      </c>
      <c r="T14" s="94" t="str">
        <f>Soc!T13</f>
        <v/>
      </c>
      <c r="U14" s="94" t="str">
        <f t="shared" si="6"/>
        <v>0</v>
      </c>
      <c r="V14" s="91">
        <f t="shared" si="7"/>
        <v>0</v>
      </c>
      <c r="W14" s="92">
        <f t="shared" si="8"/>
        <v>0</v>
      </c>
      <c r="X14" s="92" t="str">
        <f t="shared" si="9"/>
        <v/>
      </c>
      <c r="Y14" s="149" t="str">
        <f t="shared" si="10"/>
        <v/>
      </c>
      <c r="Z14" s="149" t="str">
        <f t="shared" si="11"/>
        <v>0</v>
      </c>
      <c r="AA14" s="242"/>
      <c r="AB14" s="242"/>
      <c r="AC14" s="244"/>
      <c r="AD14" s="244"/>
      <c r="AE14" s="153" t="s">
        <v>2</v>
      </c>
      <c r="AF14" s="153">
        <f>COUNTIF(I7:I56,"BB+")</f>
        <v>0</v>
      </c>
      <c r="AG14" s="154" t="e">
        <f>(AF14/AF17)*100</f>
        <v>#DIV/0!</v>
      </c>
      <c r="AH14" s="153">
        <f>COUNTIF(I7:I56,"GB+")</f>
        <v>0</v>
      </c>
      <c r="AI14" s="154" t="e">
        <f>(AH14/AH17)*100</f>
        <v>#DIV/0!</v>
      </c>
      <c r="AJ14" s="152">
        <f t="shared" si="13"/>
        <v>0</v>
      </c>
      <c r="AK14" s="154" t="e">
        <f>(AJ14/AJ17)*100</f>
        <v>#DIV/0!</v>
      </c>
    </row>
    <row r="15" spans="1:37" s="12" customFormat="1" ht="15" customHeight="1">
      <c r="A15" s="26" t="str">
        <f t="shared" si="12"/>
        <v/>
      </c>
      <c r="B15" s="93">
        <f>Main!G21</f>
        <v>0</v>
      </c>
      <c r="C15" s="174">
        <f>Main!H21</f>
        <v>0</v>
      </c>
      <c r="D15" s="94">
        <f>Tel!S14</f>
        <v>0</v>
      </c>
      <c r="E15" s="94" t="str">
        <f>Tel!T14</f>
        <v/>
      </c>
      <c r="F15" s="94" t="str">
        <f t="shared" si="1"/>
        <v>0</v>
      </c>
      <c r="G15" s="94">
        <f>Hin!S14</f>
        <v>0</v>
      </c>
      <c r="H15" s="94" t="str">
        <f>Hin!T14</f>
        <v/>
      </c>
      <c r="I15" s="94" t="str">
        <f t="shared" si="2"/>
        <v>0</v>
      </c>
      <c r="J15" s="94">
        <f>Eng!S14</f>
        <v>0</v>
      </c>
      <c r="K15" s="94" t="str">
        <f>Eng!T14</f>
        <v/>
      </c>
      <c r="L15" s="94" t="str">
        <f t="shared" si="3"/>
        <v>0</v>
      </c>
      <c r="M15" s="94">
        <f>Maths!S14</f>
        <v>0</v>
      </c>
      <c r="N15" s="94" t="str">
        <f>Maths!T14</f>
        <v/>
      </c>
      <c r="O15" s="94" t="str">
        <f t="shared" si="4"/>
        <v>0</v>
      </c>
      <c r="P15" s="94">
        <f>Sci!S14</f>
        <v>0</v>
      </c>
      <c r="Q15" s="94" t="str">
        <f>Sci!T14</f>
        <v/>
      </c>
      <c r="R15" s="94" t="str">
        <f t="shared" si="5"/>
        <v>0</v>
      </c>
      <c r="S15" s="94">
        <f>Soc!S14</f>
        <v>0</v>
      </c>
      <c r="T15" s="94" t="str">
        <f>Soc!T14</f>
        <v/>
      </c>
      <c r="U15" s="94" t="str">
        <f t="shared" si="6"/>
        <v>0</v>
      </c>
      <c r="V15" s="91">
        <f t="shared" si="7"/>
        <v>0</v>
      </c>
      <c r="W15" s="92">
        <f t="shared" si="8"/>
        <v>0</v>
      </c>
      <c r="X15" s="92" t="str">
        <f t="shared" si="9"/>
        <v/>
      </c>
      <c r="Y15" s="149" t="str">
        <f t="shared" si="10"/>
        <v/>
      </c>
      <c r="Z15" s="149" t="str">
        <f t="shared" si="11"/>
        <v>0</v>
      </c>
      <c r="AA15" s="242"/>
      <c r="AB15" s="242"/>
      <c r="AC15" s="244"/>
      <c r="AD15" s="244"/>
      <c r="AE15" s="153" t="s">
        <v>125</v>
      </c>
      <c r="AF15" s="153">
        <f>COUNTIF(I7:I56,"BB")</f>
        <v>0</v>
      </c>
      <c r="AG15" s="154" t="e">
        <f>(AF15/AF17)*100</f>
        <v>#DIV/0!</v>
      </c>
      <c r="AH15" s="153">
        <f>COUNTIF(I7:I56,"GB")</f>
        <v>0</v>
      </c>
      <c r="AI15" s="154" t="e">
        <f>(AH15/AH17)*100</f>
        <v>#DIV/0!</v>
      </c>
      <c r="AJ15" s="152">
        <f t="shared" si="13"/>
        <v>0</v>
      </c>
      <c r="AK15" s="154" t="e">
        <f>(AJ15/AJ17)*100</f>
        <v>#DIV/0!</v>
      </c>
    </row>
    <row r="16" spans="1:37" s="12" customFormat="1" ht="15" customHeight="1">
      <c r="A16" s="26" t="str">
        <f t="shared" si="12"/>
        <v/>
      </c>
      <c r="B16" s="93">
        <f>Main!G22</f>
        <v>0</v>
      </c>
      <c r="C16" s="174">
        <f>Main!H22</f>
        <v>0</v>
      </c>
      <c r="D16" s="94">
        <f>Tel!S15</f>
        <v>0</v>
      </c>
      <c r="E16" s="94" t="str">
        <f>Tel!T15</f>
        <v/>
      </c>
      <c r="F16" s="94" t="str">
        <f t="shared" si="1"/>
        <v>0</v>
      </c>
      <c r="G16" s="94">
        <f>Hin!S15</f>
        <v>0</v>
      </c>
      <c r="H16" s="94" t="str">
        <f>Hin!T15</f>
        <v/>
      </c>
      <c r="I16" s="94" t="str">
        <f t="shared" si="2"/>
        <v>0</v>
      </c>
      <c r="J16" s="94">
        <f>Eng!S15</f>
        <v>0</v>
      </c>
      <c r="K16" s="94" t="str">
        <f>Eng!T15</f>
        <v/>
      </c>
      <c r="L16" s="94" t="str">
        <f t="shared" si="3"/>
        <v>0</v>
      </c>
      <c r="M16" s="94">
        <f>Maths!S15</f>
        <v>0</v>
      </c>
      <c r="N16" s="94" t="str">
        <f>Maths!T15</f>
        <v/>
      </c>
      <c r="O16" s="94" t="str">
        <f t="shared" si="4"/>
        <v>0</v>
      </c>
      <c r="P16" s="94">
        <f>Sci!S15</f>
        <v>0</v>
      </c>
      <c r="Q16" s="94" t="str">
        <f>Sci!T15</f>
        <v/>
      </c>
      <c r="R16" s="94" t="str">
        <f t="shared" si="5"/>
        <v>0</v>
      </c>
      <c r="S16" s="94">
        <f>Soc!S15</f>
        <v>0</v>
      </c>
      <c r="T16" s="94" t="str">
        <f>Soc!T15</f>
        <v/>
      </c>
      <c r="U16" s="94" t="str">
        <f t="shared" si="6"/>
        <v>0</v>
      </c>
      <c r="V16" s="91">
        <f t="shared" si="7"/>
        <v>0</v>
      </c>
      <c r="W16" s="92">
        <f t="shared" si="8"/>
        <v>0</v>
      </c>
      <c r="X16" s="92" t="str">
        <f t="shared" si="9"/>
        <v/>
      </c>
      <c r="Y16" s="149" t="str">
        <f t="shared" si="10"/>
        <v/>
      </c>
      <c r="Z16" s="149" t="str">
        <f t="shared" si="11"/>
        <v>0</v>
      </c>
      <c r="AA16" s="242"/>
      <c r="AB16" s="242"/>
      <c r="AC16" s="244"/>
      <c r="AD16" s="244"/>
      <c r="AE16" s="153" t="s">
        <v>4</v>
      </c>
      <c r="AF16" s="153">
        <f>COUNTIF(I7:I56,"BC")</f>
        <v>0</v>
      </c>
      <c r="AG16" s="154" t="e">
        <f>(AF16/AF17)*100</f>
        <v>#DIV/0!</v>
      </c>
      <c r="AH16" s="153">
        <f>COUNTIF(I7:I56,"GC")</f>
        <v>0</v>
      </c>
      <c r="AI16" s="154" t="e">
        <f>(AH16/AH17)*100</f>
        <v>#DIV/0!</v>
      </c>
      <c r="AJ16" s="152">
        <f t="shared" si="13"/>
        <v>0</v>
      </c>
      <c r="AK16" s="154" t="e">
        <f>(AJ16/AJ17)*100</f>
        <v>#DIV/0!</v>
      </c>
    </row>
    <row r="17" spans="1:37" s="12" customFormat="1" ht="15" customHeight="1">
      <c r="A17" s="26" t="str">
        <f t="shared" si="12"/>
        <v/>
      </c>
      <c r="B17" s="93">
        <f>Main!G23</f>
        <v>0</v>
      </c>
      <c r="C17" s="174">
        <f>Main!H23</f>
        <v>0</v>
      </c>
      <c r="D17" s="94">
        <f>Tel!S16</f>
        <v>0</v>
      </c>
      <c r="E17" s="94" t="str">
        <f>Tel!T16</f>
        <v/>
      </c>
      <c r="F17" s="94" t="str">
        <f t="shared" si="1"/>
        <v>0</v>
      </c>
      <c r="G17" s="94">
        <f>Hin!S16</f>
        <v>0</v>
      </c>
      <c r="H17" s="94" t="str">
        <f>Hin!T16</f>
        <v/>
      </c>
      <c r="I17" s="94" t="str">
        <f t="shared" si="2"/>
        <v>0</v>
      </c>
      <c r="J17" s="94">
        <f>Eng!S16</f>
        <v>0</v>
      </c>
      <c r="K17" s="94" t="str">
        <f>Eng!T16</f>
        <v/>
      </c>
      <c r="L17" s="94" t="str">
        <f t="shared" si="3"/>
        <v>0</v>
      </c>
      <c r="M17" s="94">
        <f>Maths!S16</f>
        <v>0</v>
      </c>
      <c r="N17" s="94" t="str">
        <f>Maths!T16</f>
        <v/>
      </c>
      <c r="O17" s="94" t="str">
        <f t="shared" si="4"/>
        <v>0</v>
      </c>
      <c r="P17" s="94">
        <f>Sci!S16</f>
        <v>0</v>
      </c>
      <c r="Q17" s="94" t="str">
        <f>Sci!T16</f>
        <v/>
      </c>
      <c r="R17" s="94" t="str">
        <f t="shared" si="5"/>
        <v>0</v>
      </c>
      <c r="S17" s="94">
        <f>Soc!S16</f>
        <v>0</v>
      </c>
      <c r="T17" s="94" t="str">
        <f>Soc!T16</f>
        <v/>
      </c>
      <c r="U17" s="94" t="str">
        <f t="shared" si="6"/>
        <v>0</v>
      </c>
      <c r="V17" s="91">
        <f t="shared" si="7"/>
        <v>0</v>
      </c>
      <c r="W17" s="92">
        <f t="shared" si="8"/>
        <v>0</v>
      </c>
      <c r="X17" s="92" t="str">
        <f t="shared" si="9"/>
        <v/>
      </c>
      <c r="Y17" s="149" t="str">
        <f t="shared" si="10"/>
        <v/>
      </c>
      <c r="Z17" s="149" t="str">
        <f t="shared" si="11"/>
        <v>0</v>
      </c>
      <c r="AA17" s="242"/>
      <c r="AB17" s="242"/>
      <c r="AC17" s="245"/>
      <c r="AD17" s="245"/>
      <c r="AE17" s="183" t="s">
        <v>126</v>
      </c>
      <c r="AF17" s="191">
        <f>SUM(AF12:AF16)</f>
        <v>0</v>
      </c>
      <c r="AG17" s="192" t="e">
        <f>SUM(AG12:AG16)</f>
        <v>#DIV/0!</v>
      </c>
      <c r="AH17" s="193">
        <f>SUM(AH12:AH16)</f>
        <v>0</v>
      </c>
      <c r="AI17" s="192" t="e">
        <f>SUM(AI12:AI16)</f>
        <v>#DIV/0!</v>
      </c>
      <c r="AJ17" s="194">
        <f>AF17+AH17</f>
        <v>0</v>
      </c>
      <c r="AK17" s="192" t="e">
        <f>SUM(AK12:AK16)</f>
        <v>#DIV/0!</v>
      </c>
    </row>
    <row r="18" spans="1:37" s="12" customFormat="1" ht="15" customHeight="1">
      <c r="A18" s="26" t="str">
        <f t="shared" si="12"/>
        <v/>
      </c>
      <c r="B18" s="93">
        <f>Main!G24</f>
        <v>0</v>
      </c>
      <c r="C18" s="174">
        <f>Main!H24</f>
        <v>0</v>
      </c>
      <c r="D18" s="94">
        <f>Tel!S17</f>
        <v>0</v>
      </c>
      <c r="E18" s="94" t="str">
        <f>Tel!T17</f>
        <v/>
      </c>
      <c r="F18" s="94" t="str">
        <f t="shared" si="1"/>
        <v>0</v>
      </c>
      <c r="G18" s="94">
        <f>Hin!S17</f>
        <v>0</v>
      </c>
      <c r="H18" s="94" t="str">
        <f>Hin!T17</f>
        <v/>
      </c>
      <c r="I18" s="94" t="str">
        <f t="shared" si="2"/>
        <v>0</v>
      </c>
      <c r="J18" s="94">
        <f>Eng!S17</f>
        <v>0</v>
      </c>
      <c r="K18" s="94" t="str">
        <f>Eng!T17</f>
        <v/>
      </c>
      <c r="L18" s="94" t="str">
        <f t="shared" si="3"/>
        <v>0</v>
      </c>
      <c r="M18" s="94">
        <f>Maths!S17</f>
        <v>0</v>
      </c>
      <c r="N18" s="94" t="str">
        <f>Maths!T17</f>
        <v/>
      </c>
      <c r="O18" s="94" t="str">
        <f t="shared" si="4"/>
        <v>0</v>
      </c>
      <c r="P18" s="94">
        <f>Sci!S17</f>
        <v>0</v>
      </c>
      <c r="Q18" s="94" t="str">
        <f>Sci!T17</f>
        <v/>
      </c>
      <c r="R18" s="94" t="str">
        <f t="shared" si="5"/>
        <v>0</v>
      </c>
      <c r="S18" s="94">
        <f>Soc!S17</f>
        <v>0</v>
      </c>
      <c r="T18" s="94" t="str">
        <f>Soc!T17</f>
        <v/>
      </c>
      <c r="U18" s="94" t="str">
        <f t="shared" si="6"/>
        <v>0</v>
      </c>
      <c r="V18" s="91">
        <f t="shared" si="7"/>
        <v>0</v>
      </c>
      <c r="W18" s="92">
        <f t="shared" si="8"/>
        <v>0</v>
      </c>
      <c r="X18" s="92" t="str">
        <f t="shared" si="9"/>
        <v/>
      </c>
      <c r="Y18" s="149" t="str">
        <f t="shared" si="10"/>
        <v/>
      </c>
      <c r="Z18" s="149" t="str">
        <f t="shared" si="11"/>
        <v>0</v>
      </c>
      <c r="AA18" s="242">
        <v>3</v>
      </c>
      <c r="AB18" s="242" t="s">
        <v>128</v>
      </c>
      <c r="AC18" s="243">
        <f>AF23</f>
        <v>0</v>
      </c>
      <c r="AD18" s="243">
        <f>AH23</f>
        <v>0</v>
      </c>
      <c r="AE18" s="152" t="s">
        <v>0</v>
      </c>
      <c r="AF18" s="153">
        <f>COUNTIF(L7:L56,"BA+")</f>
        <v>0</v>
      </c>
      <c r="AG18" s="186" t="e">
        <f>(AF18/AF23)*100</f>
        <v>#DIV/0!</v>
      </c>
      <c r="AH18" s="153">
        <f>COUNTIF(L7:L56,"GA+")</f>
        <v>0</v>
      </c>
      <c r="AI18" s="186" t="e">
        <f>(AH18/AH23)*100</f>
        <v>#DIV/0!</v>
      </c>
      <c r="AJ18" s="152">
        <f>AF18+AH18</f>
        <v>0</v>
      </c>
      <c r="AK18" s="186" t="e">
        <f>(AJ18/AJ23)*100</f>
        <v>#DIV/0!</v>
      </c>
    </row>
    <row r="19" spans="1:37" s="12" customFormat="1" ht="15" customHeight="1">
      <c r="A19" s="26" t="str">
        <f t="shared" si="12"/>
        <v/>
      </c>
      <c r="B19" s="93">
        <f>Main!G25</f>
        <v>0</v>
      </c>
      <c r="C19" s="174">
        <f>Main!H25</f>
        <v>0</v>
      </c>
      <c r="D19" s="94">
        <f>Tel!S18</f>
        <v>0</v>
      </c>
      <c r="E19" s="94" t="str">
        <f>Tel!T18</f>
        <v/>
      </c>
      <c r="F19" s="94" t="str">
        <f t="shared" si="1"/>
        <v>0</v>
      </c>
      <c r="G19" s="94">
        <f>Hin!S18</f>
        <v>0</v>
      </c>
      <c r="H19" s="94" t="str">
        <f>Hin!T18</f>
        <v/>
      </c>
      <c r="I19" s="94" t="str">
        <f t="shared" si="2"/>
        <v>0</v>
      </c>
      <c r="J19" s="94">
        <f>Eng!S18</f>
        <v>0</v>
      </c>
      <c r="K19" s="94" t="str">
        <f>Eng!T18</f>
        <v/>
      </c>
      <c r="L19" s="94" t="str">
        <f t="shared" si="3"/>
        <v>0</v>
      </c>
      <c r="M19" s="94">
        <f>Maths!S18</f>
        <v>0</v>
      </c>
      <c r="N19" s="94" t="str">
        <f>Maths!T18</f>
        <v/>
      </c>
      <c r="O19" s="94" t="str">
        <f t="shared" si="4"/>
        <v>0</v>
      </c>
      <c r="P19" s="94">
        <f>Sci!S18</f>
        <v>0</v>
      </c>
      <c r="Q19" s="94" t="str">
        <f>Sci!T18</f>
        <v/>
      </c>
      <c r="R19" s="94" t="str">
        <f t="shared" si="5"/>
        <v>0</v>
      </c>
      <c r="S19" s="94">
        <f>Soc!S18</f>
        <v>0</v>
      </c>
      <c r="T19" s="94" t="str">
        <f>Soc!T18</f>
        <v/>
      </c>
      <c r="U19" s="94" t="str">
        <f t="shared" si="6"/>
        <v>0</v>
      </c>
      <c r="V19" s="91">
        <f t="shared" si="7"/>
        <v>0</v>
      </c>
      <c r="W19" s="92">
        <f t="shared" si="8"/>
        <v>0</v>
      </c>
      <c r="X19" s="92" t="str">
        <f t="shared" si="9"/>
        <v/>
      </c>
      <c r="Y19" s="149" t="str">
        <f t="shared" si="10"/>
        <v/>
      </c>
      <c r="Z19" s="149" t="str">
        <f t="shared" si="11"/>
        <v>0</v>
      </c>
      <c r="AA19" s="242"/>
      <c r="AB19" s="242"/>
      <c r="AC19" s="244"/>
      <c r="AD19" s="244"/>
      <c r="AE19" s="153" t="s">
        <v>124</v>
      </c>
      <c r="AF19" s="153">
        <f>COUNTIF(L7:L56,"BA")</f>
        <v>0</v>
      </c>
      <c r="AG19" s="154" t="e">
        <f>(AF19/AF23)*100</f>
        <v>#DIV/0!</v>
      </c>
      <c r="AH19" s="153">
        <f>COUNTIF(L7:L56,"GA")</f>
        <v>0</v>
      </c>
      <c r="AI19" s="154" t="e">
        <f>(AH19/AH23)*100</f>
        <v>#DIV/0!</v>
      </c>
      <c r="AJ19" s="152">
        <f t="shared" ref="AJ19:AJ22" si="14">AF19+AH19</f>
        <v>0</v>
      </c>
      <c r="AK19" s="154" t="e">
        <f>(AJ19/AJ23)*100</f>
        <v>#DIV/0!</v>
      </c>
    </row>
    <row r="20" spans="1:37" ht="15" customHeight="1">
      <c r="A20" s="26" t="str">
        <f t="shared" si="12"/>
        <v/>
      </c>
      <c r="B20" s="93">
        <f>Main!G26</f>
        <v>0</v>
      </c>
      <c r="C20" s="174">
        <f>Main!H26</f>
        <v>0</v>
      </c>
      <c r="D20" s="94">
        <f>Tel!S19</f>
        <v>0</v>
      </c>
      <c r="E20" s="94" t="str">
        <f>Tel!T19</f>
        <v/>
      </c>
      <c r="F20" s="94" t="str">
        <f t="shared" si="1"/>
        <v>0</v>
      </c>
      <c r="G20" s="94">
        <f>Hin!S19</f>
        <v>0</v>
      </c>
      <c r="H20" s="94" t="str">
        <f>Hin!T19</f>
        <v/>
      </c>
      <c r="I20" s="94" t="str">
        <f t="shared" si="2"/>
        <v>0</v>
      </c>
      <c r="J20" s="94">
        <f>Eng!S19</f>
        <v>0</v>
      </c>
      <c r="K20" s="94" t="str">
        <f>Eng!T19</f>
        <v/>
      </c>
      <c r="L20" s="94" t="str">
        <f t="shared" si="3"/>
        <v>0</v>
      </c>
      <c r="M20" s="94">
        <f>Maths!S19</f>
        <v>0</v>
      </c>
      <c r="N20" s="94" t="str">
        <f>Maths!T19</f>
        <v/>
      </c>
      <c r="O20" s="94" t="str">
        <f t="shared" si="4"/>
        <v>0</v>
      </c>
      <c r="P20" s="94">
        <f>Sci!S19</f>
        <v>0</v>
      </c>
      <c r="Q20" s="94" t="str">
        <f>Sci!T19</f>
        <v/>
      </c>
      <c r="R20" s="94" t="str">
        <f t="shared" si="5"/>
        <v>0</v>
      </c>
      <c r="S20" s="94">
        <f>Soc!S19</f>
        <v>0</v>
      </c>
      <c r="T20" s="94" t="str">
        <f>Soc!T19</f>
        <v/>
      </c>
      <c r="U20" s="94" t="str">
        <f t="shared" si="6"/>
        <v>0</v>
      </c>
      <c r="V20" s="91">
        <f t="shared" si="7"/>
        <v>0</v>
      </c>
      <c r="W20" s="92">
        <f t="shared" si="8"/>
        <v>0</v>
      </c>
      <c r="X20" s="92" t="str">
        <f t="shared" si="9"/>
        <v/>
      </c>
      <c r="Y20" s="149" t="str">
        <f t="shared" si="10"/>
        <v/>
      </c>
      <c r="Z20" s="149" t="str">
        <f t="shared" si="11"/>
        <v>0</v>
      </c>
      <c r="AA20" s="242"/>
      <c r="AB20" s="242"/>
      <c r="AC20" s="244"/>
      <c r="AD20" s="244"/>
      <c r="AE20" s="153" t="s">
        <v>2</v>
      </c>
      <c r="AF20" s="153">
        <f>COUNTIF(L7:L56,"BB+")</f>
        <v>0</v>
      </c>
      <c r="AG20" s="154" t="e">
        <f>(AF20/AF23)*100</f>
        <v>#DIV/0!</v>
      </c>
      <c r="AH20" s="153">
        <f>COUNTIF(L7:L56,"GB+")</f>
        <v>0</v>
      </c>
      <c r="AI20" s="154" t="e">
        <f>(AH20/AH23)*100</f>
        <v>#DIV/0!</v>
      </c>
      <c r="AJ20" s="152">
        <f t="shared" si="14"/>
        <v>0</v>
      </c>
      <c r="AK20" s="154" t="e">
        <f>(AJ20/AJ23)*100</f>
        <v>#DIV/0!</v>
      </c>
    </row>
    <row r="21" spans="1:37" ht="15" customHeight="1">
      <c r="A21" s="26" t="str">
        <f t="shared" si="12"/>
        <v/>
      </c>
      <c r="B21" s="93">
        <f>Main!G27</f>
        <v>0</v>
      </c>
      <c r="C21" s="174">
        <f>Main!H27</f>
        <v>0</v>
      </c>
      <c r="D21" s="94">
        <f>Tel!S20</f>
        <v>0</v>
      </c>
      <c r="E21" s="94" t="str">
        <f>Tel!T20</f>
        <v/>
      </c>
      <c r="F21" s="94" t="str">
        <f t="shared" si="1"/>
        <v>0</v>
      </c>
      <c r="G21" s="94">
        <f>Hin!S20</f>
        <v>0</v>
      </c>
      <c r="H21" s="94" t="str">
        <f>Hin!T20</f>
        <v/>
      </c>
      <c r="I21" s="94" t="str">
        <f t="shared" si="2"/>
        <v>0</v>
      </c>
      <c r="J21" s="94">
        <f>Eng!S20</f>
        <v>0</v>
      </c>
      <c r="K21" s="94" t="str">
        <f>Eng!T20</f>
        <v/>
      </c>
      <c r="L21" s="94" t="str">
        <f t="shared" si="3"/>
        <v>0</v>
      </c>
      <c r="M21" s="94">
        <f>Maths!S20</f>
        <v>0</v>
      </c>
      <c r="N21" s="94" t="str">
        <f>Maths!T20</f>
        <v/>
      </c>
      <c r="O21" s="94" t="str">
        <f t="shared" si="4"/>
        <v>0</v>
      </c>
      <c r="P21" s="94">
        <f>Sci!S20</f>
        <v>0</v>
      </c>
      <c r="Q21" s="94" t="str">
        <f>Sci!T20</f>
        <v/>
      </c>
      <c r="R21" s="94" t="str">
        <f t="shared" si="5"/>
        <v>0</v>
      </c>
      <c r="S21" s="94">
        <f>Soc!S20</f>
        <v>0</v>
      </c>
      <c r="T21" s="94" t="str">
        <f>Soc!T20</f>
        <v/>
      </c>
      <c r="U21" s="94" t="str">
        <f t="shared" si="6"/>
        <v>0</v>
      </c>
      <c r="V21" s="91">
        <f t="shared" si="7"/>
        <v>0</v>
      </c>
      <c r="W21" s="92">
        <f t="shared" si="8"/>
        <v>0</v>
      </c>
      <c r="X21" s="92" t="str">
        <f t="shared" si="9"/>
        <v/>
      </c>
      <c r="Y21" s="149" t="str">
        <f t="shared" si="10"/>
        <v/>
      </c>
      <c r="Z21" s="149" t="str">
        <f t="shared" si="11"/>
        <v>0</v>
      </c>
      <c r="AA21" s="242"/>
      <c r="AB21" s="242"/>
      <c r="AC21" s="244"/>
      <c r="AD21" s="244"/>
      <c r="AE21" s="153" t="s">
        <v>125</v>
      </c>
      <c r="AF21" s="153">
        <f>COUNTIF(L7:L56,"BB")</f>
        <v>0</v>
      </c>
      <c r="AG21" s="154" t="e">
        <f>(AF21/AF23)*100</f>
        <v>#DIV/0!</v>
      </c>
      <c r="AH21" s="153">
        <f>COUNTIF(L7:L56,"GB")</f>
        <v>0</v>
      </c>
      <c r="AI21" s="154" t="e">
        <f>(AH21/AH23)*100</f>
        <v>#DIV/0!</v>
      </c>
      <c r="AJ21" s="152">
        <f t="shared" si="14"/>
        <v>0</v>
      </c>
      <c r="AK21" s="154" t="e">
        <f>(AJ21/AJ23)*100</f>
        <v>#DIV/0!</v>
      </c>
    </row>
    <row r="22" spans="1:37" ht="15" customHeight="1">
      <c r="A22" s="26" t="str">
        <f t="shared" si="12"/>
        <v/>
      </c>
      <c r="B22" s="93">
        <f>Main!G28</f>
        <v>0</v>
      </c>
      <c r="C22" s="174">
        <f>Main!H28</f>
        <v>0</v>
      </c>
      <c r="D22" s="94">
        <f>Tel!S21</f>
        <v>0</v>
      </c>
      <c r="E22" s="94" t="str">
        <f>Tel!T21</f>
        <v/>
      </c>
      <c r="F22" s="94" t="str">
        <f t="shared" si="1"/>
        <v>0</v>
      </c>
      <c r="G22" s="94">
        <f>Hin!S21</f>
        <v>0</v>
      </c>
      <c r="H22" s="94" t="str">
        <f>Hin!T21</f>
        <v/>
      </c>
      <c r="I22" s="94" t="str">
        <f t="shared" si="2"/>
        <v>0</v>
      </c>
      <c r="J22" s="94">
        <f>Eng!S21</f>
        <v>0</v>
      </c>
      <c r="K22" s="94" t="str">
        <f>Eng!T21</f>
        <v/>
      </c>
      <c r="L22" s="94" t="str">
        <f t="shared" si="3"/>
        <v>0</v>
      </c>
      <c r="M22" s="94">
        <f>Maths!S21</f>
        <v>0</v>
      </c>
      <c r="N22" s="94" t="str">
        <f>Maths!T21</f>
        <v/>
      </c>
      <c r="O22" s="94" t="str">
        <f t="shared" si="4"/>
        <v>0</v>
      </c>
      <c r="P22" s="94">
        <f>Sci!S21</f>
        <v>0</v>
      </c>
      <c r="Q22" s="94" t="str">
        <f>Sci!T21</f>
        <v/>
      </c>
      <c r="R22" s="94" t="str">
        <f t="shared" si="5"/>
        <v>0</v>
      </c>
      <c r="S22" s="94">
        <f>Soc!S21</f>
        <v>0</v>
      </c>
      <c r="T22" s="94" t="str">
        <f>Soc!T21</f>
        <v/>
      </c>
      <c r="U22" s="94" t="str">
        <f t="shared" si="6"/>
        <v>0</v>
      </c>
      <c r="V22" s="91">
        <f t="shared" si="7"/>
        <v>0</v>
      </c>
      <c r="W22" s="92">
        <f t="shared" si="8"/>
        <v>0</v>
      </c>
      <c r="X22" s="92" t="str">
        <f t="shared" si="9"/>
        <v/>
      </c>
      <c r="Y22" s="149" t="str">
        <f t="shared" si="10"/>
        <v/>
      </c>
      <c r="Z22" s="149" t="str">
        <f t="shared" si="11"/>
        <v>0</v>
      </c>
      <c r="AA22" s="242"/>
      <c r="AB22" s="242"/>
      <c r="AC22" s="244"/>
      <c r="AD22" s="244"/>
      <c r="AE22" s="153" t="s">
        <v>4</v>
      </c>
      <c r="AF22" s="173">
        <f>COUNTIF(L7:L56,"BC")</f>
        <v>0</v>
      </c>
      <c r="AG22" s="154" t="e">
        <f>(AF22/AF23)*100</f>
        <v>#DIV/0!</v>
      </c>
      <c r="AH22" s="153">
        <f>COUNTIF(L7:L56,"GC")</f>
        <v>0</v>
      </c>
      <c r="AI22" s="154" t="e">
        <f>(AH22/AH23)*100</f>
        <v>#DIV/0!</v>
      </c>
      <c r="AJ22" s="152">
        <f t="shared" si="14"/>
        <v>0</v>
      </c>
      <c r="AK22" s="154" t="e">
        <f>(AJ22/AJ23)*100</f>
        <v>#DIV/0!</v>
      </c>
    </row>
    <row r="23" spans="1:37" ht="15" customHeight="1">
      <c r="A23" s="26" t="str">
        <f t="shared" si="12"/>
        <v/>
      </c>
      <c r="B23" s="93">
        <f>Main!G29</f>
        <v>0</v>
      </c>
      <c r="C23" s="174">
        <f>Main!H29</f>
        <v>0</v>
      </c>
      <c r="D23" s="94">
        <f>Tel!S22</f>
        <v>0</v>
      </c>
      <c r="E23" s="94" t="str">
        <f>Tel!T22</f>
        <v/>
      </c>
      <c r="F23" s="94" t="str">
        <f t="shared" si="1"/>
        <v>0</v>
      </c>
      <c r="G23" s="94">
        <f>Hin!S22</f>
        <v>0</v>
      </c>
      <c r="H23" s="94" t="str">
        <f>Hin!T22</f>
        <v/>
      </c>
      <c r="I23" s="94" t="str">
        <f t="shared" si="2"/>
        <v>0</v>
      </c>
      <c r="J23" s="94">
        <f>Eng!S22</f>
        <v>0</v>
      </c>
      <c r="K23" s="94" t="str">
        <f>Eng!T22</f>
        <v/>
      </c>
      <c r="L23" s="94" t="str">
        <f t="shared" si="3"/>
        <v>0</v>
      </c>
      <c r="M23" s="94">
        <f>Maths!S22</f>
        <v>0</v>
      </c>
      <c r="N23" s="94" t="str">
        <f>Maths!T22</f>
        <v/>
      </c>
      <c r="O23" s="94" t="str">
        <f t="shared" si="4"/>
        <v>0</v>
      </c>
      <c r="P23" s="94">
        <f>Sci!S22</f>
        <v>0</v>
      </c>
      <c r="Q23" s="94" t="str">
        <f>Sci!T22</f>
        <v/>
      </c>
      <c r="R23" s="94" t="str">
        <f t="shared" si="5"/>
        <v>0</v>
      </c>
      <c r="S23" s="94">
        <f>Soc!S22</f>
        <v>0</v>
      </c>
      <c r="T23" s="94" t="str">
        <f>Soc!T22</f>
        <v/>
      </c>
      <c r="U23" s="94" t="str">
        <f t="shared" si="6"/>
        <v>0</v>
      </c>
      <c r="V23" s="91">
        <f t="shared" si="7"/>
        <v>0</v>
      </c>
      <c r="W23" s="92">
        <f t="shared" si="8"/>
        <v>0</v>
      </c>
      <c r="X23" s="92" t="str">
        <f t="shared" si="9"/>
        <v/>
      </c>
      <c r="Y23" s="149" t="str">
        <f t="shared" si="10"/>
        <v/>
      </c>
      <c r="Z23" s="149" t="str">
        <f t="shared" si="11"/>
        <v>0</v>
      </c>
      <c r="AA23" s="242"/>
      <c r="AB23" s="242"/>
      <c r="AC23" s="245"/>
      <c r="AD23" s="245"/>
      <c r="AE23" s="183" t="s">
        <v>126</v>
      </c>
      <c r="AF23" s="191">
        <f>SUM(AF18:AF22)</f>
        <v>0</v>
      </c>
      <c r="AG23" s="192" t="e">
        <f>SUM(AG18:AG22)</f>
        <v>#DIV/0!</v>
      </c>
      <c r="AH23" s="193">
        <f>SUM(AH18:AH22)</f>
        <v>0</v>
      </c>
      <c r="AI23" s="192" t="e">
        <f>SUM(AI18:AI22)</f>
        <v>#DIV/0!</v>
      </c>
      <c r="AJ23" s="194">
        <f>AF23+AH23</f>
        <v>0</v>
      </c>
      <c r="AK23" s="192" t="e">
        <f>SUM(AK18:AK22)</f>
        <v>#DIV/0!</v>
      </c>
    </row>
    <row r="24" spans="1:37" ht="15" customHeight="1">
      <c r="A24" s="26" t="str">
        <f t="shared" si="12"/>
        <v/>
      </c>
      <c r="B24" s="93">
        <f>Main!G30</f>
        <v>0</v>
      </c>
      <c r="C24" s="174">
        <f>Main!H30</f>
        <v>0</v>
      </c>
      <c r="D24" s="94">
        <f>Tel!S23</f>
        <v>0</v>
      </c>
      <c r="E24" s="94" t="str">
        <f>Tel!T23</f>
        <v/>
      </c>
      <c r="F24" s="94" t="str">
        <f t="shared" si="1"/>
        <v>0</v>
      </c>
      <c r="G24" s="94">
        <f>Hin!S23</f>
        <v>0</v>
      </c>
      <c r="H24" s="94" t="str">
        <f>Hin!T23</f>
        <v/>
      </c>
      <c r="I24" s="94" t="str">
        <f t="shared" si="2"/>
        <v>0</v>
      </c>
      <c r="J24" s="94">
        <f>Eng!S23</f>
        <v>0</v>
      </c>
      <c r="K24" s="94" t="str">
        <f>Eng!T23</f>
        <v/>
      </c>
      <c r="L24" s="94" t="str">
        <f t="shared" si="3"/>
        <v>0</v>
      </c>
      <c r="M24" s="94">
        <f>Maths!S23</f>
        <v>0</v>
      </c>
      <c r="N24" s="94" t="str">
        <f>Maths!T23</f>
        <v/>
      </c>
      <c r="O24" s="94" t="str">
        <f t="shared" si="4"/>
        <v>0</v>
      </c>
      <c r="P24" s="94">
        <f>Sci!S23</f>
        <v>0</v>
      </c>
      <c r="Q24" s="94" t="str">
        <f>Sci!T23</f>
        <v/>
      </c>
      <c r="R24" s="94" t="str">
        <f t="shared" si="5"/>
        <v>0</v>
      </c>
      <c r="S24" s="94">
        <f>Soc!S23</f>
        <v>0</v>
      </c>
      <c r="T24" s="94" t="str">
        <f>Soc!T23</f>
        <v/>
      </c>
      <c r="U24" s="94" t="str">
        <f t="shared" si="6"/>
        <v>0</v>
      </c>
      <c r="V24" s="91">
        <f t="shared" si="7"/>
        <v>0</v>
      </c>
      <c r="W24" s="92">
        <f t="shared" si="8"/>
        <v>0</v>
      </c>
      <c r="X24" s="92" t="str">
        <f t="shared" si="9"/>
        <v/>
      </c>
      <c r="Y24" s="149" t="str">
        <f t="shared" si="10"/>
        <v/>
      </c>
      <c r="Z24" s="149" t="str">
        <f t="shared" si="11"/>
        <v>0</v>
      </c>
      <c r="AA24" s="242">
        <v>4</v>
      </c>
      <c r="AB24" s="242" t="s">
        <v>39</v>
      </c>
      <c r="AC24" s="242">
        <f>AF29</f>
        <v>0</v>
      </c>
      <c r="AD24" s="242">
        <f>AH29</f>
        <v>0</v>
      </c>
      <c r="AE24" s="152" t="s">
        <v>0</v>
      </c>
      <c r="AF24" s="173">
        <f>COUNTIF(O7:O56,"BA+")</f>
        <v>0</v>
      </c>
      <c r="AG24" s="186" t="e">
        <f>(AF24/AF29)*100</f>
        <v>#DIV/0!</v>
      </c>
      <c r="AH24" s="173">
        <f>COUNTIF(O7:O56,"GA+")</f>
        <v>0</v>
      </c>
      <c r="AI24" s="186" t="e">
        <f>(AH24/AH29)*100</f>
        <v>#DIV/0!</v>
      </c>
      <c r="AJ24" s="152">
        <f>AF24+AH24</f>
        <v>0</v>
      </c>
      <c r="AK24" s="186" t="e">
        <f>(AJ24/AJ29)*100</f>
        <v>#DIV/0!</v>
      </c>
    </row>
    <row r="25" spans="1:37" ht="15" customHeight="1">
      <c r="A25" s="26" t="str">
        <f t="shared" si="12"/>
        <v/>
      </c>
      <c r="B25" s="93">
        <f>Main!G31</f>
        <v>0</v>
      </c>
      <c r="C25" s="174">
        <f>Main!H31</f>
        <v>0</v>
      </c>
      <c r="D25" s="94">
        <f>Tel!S24</f>
        <v>0</v>
      </c>
      <c r="E25" s="94" t="str">
        <f>Tel!T24</f>
        <v/>
      </c>
      <c r="F25" s="94" t="str">
        <f t="shared" si="1"/>
        <v>0</v>
      </c>
      <c r="G25" s="94">
        <f>Hin!S24</f>
        <v>0</v>
      </c>
      <c r="H25" s="94" t="str">
        <f>Hin!T24</f>
        <v/>
      </c>
      <c r="I25" s="94" t="str">
        <f t="shared" si="2"/>
        <v>0</v>
      </c>
      <c r="J25" s="94">
        <f>Eng!S24</f>
        <v>0</v>
      </c>
      <c r="K25" s="94" t="str">
        <f>Eng!T24</f>
        <v/>
      </c>
      <c r="L25" s="94" t="str">
        <f t="shared" si="3"/>
        <v>0</v>
      </c>
      <c r="M25" s="94">
        <f>Maths!S24</f>
        <v>0</v>
      </c>
      <c r="N25" s="94" t="str">
        <f>Maths!T24</f>
        <v/>
      </c>
      <c r="O25" s="94" t="str">
        <f t="shared" si="4"/>
        <v>0</v>
      </c>
      <c r="P25" s="94">
        <f>Sci!S24</f>
        <v>0</v>
      </c>
      <c r="Q25" s="94" t="str">
        <f>Sci!T24</f>
        <v/>
      </c>
      <c r="R25" s="94" t="str">
        <f t="shared" si="5"/>
        <v>0</v>
      </c>
      <c r="S25" s="94">
        <f>Soc!S24</f>
        <v>0</v>
      </c>
      <c r="T25" s="94" t="str">
        <f>Soc!T24</f>
        <v/>
      </c>
      <c r="U25" s="94" t="str">
        <f t="shared" si="6"/>
        <v>0</v>
      </c>
      <c r="V25" s="91">
        <f t="shared" si="7"/>
        <v>0</v>
      </c>
      <c r="W25" s="92">
        <f t="shared" si="8"/>
        <v>0</v>
      </c>
      <c r="X25" s="92" t="str">
        <f t="shared" si="9"/>
        <v/>
      </c>
      <c r="Y25" s="149" t="str">
        <f t="shared" si="10"/>
        <v/>
      </c>
      <c r="Z25" s="149" t="str">
        <f t="shared" si="11"/>
        <v>0</v>
      </c>
      <c r="AA25" s="242"/>
      <c r="AB25" s="242"/>
      <c r="AC25" s="242"/>
      <c r="AD25" s="242"/>
      <c r="AE25" s="153" t="s">
        <v>124</v>
      </c>
      <c r="AF25" s="173">
        <f>COUNTIF(O7:O56,"BA")</f>
        <v>0</v>
      </c>
      <c r="AG25" s="154" t="e">
        <f>(AF25/AF29)*100</f>
        <v>#DIV/0!</v>
      </c>
      <c r="AH25" s="173">
        <f>COUNTIF(O7:O56,"GA")</f>
        <v>0</v>
      </c>
      <c r="AI25" s="154" t="e">
        <f>(AH25/AH29)*100</f>
        <v>#DIV/0!</v>
      </c>
      <c r="AJ25" s="152">
        <f t="shared" ref="AJ25:AJ28" si="15">AF25+AH25</f>
        <v>0</v>
      </c>
      <c r="AK25" s="154" t="e">
        <f>(AJ25/AJ29)*100</f>
        <v>#DIV/0!</v>
      </c>
    </row>
    <row r="26" spans="1:37" ht="15" customHeight="1">
      <c r="A26" s="26" t="str">
        <f t="shared" si="12"/>
        <v/>
      </c>
      <c r="B26" s="93">
        <f>Main!G32</f>
        <v>0</v>
      </c>
      <c r="C26" s="174">
        <f>Main!H32</f>
        <v>0</v>
      </c>
      <c r="D26" s="94">
        <f>Tel!S25</f>
        <v>0</v>
      </c>
      <c r="E26" s="94" t="str">
        <f>Tel!T25</f>
        <v/>
      </c>
      <c r="F26" s="94" t="str">
        <f t="shared" si="1"/>
        <v>0</v>
      </c>
      <c r="G26" s="94">
        <f>Hin!S25</f>
        <v>0</v>
      </c>
      <c r="H26" s="94" t="str">
        <f>Hin!T25</f>
        <v/>
      </c>
      <c r="I26" s="94" t="str">
        <f t="shared" si="2"/>
        <v>0</v>
      </c>
      <c r="J26" s="94">
        <f>Eng!S25</f>
        <v>0</v>
      </c>
      <c r="K26" s="94" t="str">
        <f>Eng!T25</f>
        <v/>
      </c>
      <c r="L26" s="94" t="str">
        <f t="shared" si="3"/>
        <v>0</v>
      </c>
      <c r="M26" s="94">
        <f>Maths!S25</f>
        <v>0</v>
      </c>
      <c r="N26" s="94" t="str">
        <f>Maths!T25</f>
        <v/>
      </c>
      <c r="O26" s="94" t="str">
        <f t="shared" si="4"/>
        <v>0</v>
      </c>
      <c r="P26" s="94">
        <f>Sci!S25</f>
        <v>0</v>
      </c>
      <c r="Q26" s="94" t="str">
        <f>Sci!T25</f>
        <v/>
      </c>
      <c r="R26" s="94" t="str">
        <f t="shared" si="5"/>
        <v>0</v>
      </c>
      <c r="S26" s="94">
        <f>Soc!S25</f>
        <v>0</v>
      </c>
      <c r="T26" s="94" t="str">
        <f>Soc!T25</f>
        <v/>
      </c>
      <c r="U26" s="94" t="str">
        <f t="shared" si="6"/>
        <v>0</v>
      </c>
      <c r="V26" s="91">
        <f t="shared" si="7"/>
        <v>0</v>
      </c>
      <c r="W26" s="92">
        <f t="shared" si="8"/>
        <v>0</v>
      </c>
      <c r="X26" s="92" t="str">
        <f t="shared" si="9"/>
        <v/>
      </c>
      <c r="Y26" s="149" t="str">
        <f t="shared" si="10"/>
        <v/>
      </c>
      <c r="Z26" s="149" t="str">
        <f t="shared" si="11"/>
        <v>0</v>
      </c>
      <c r="AA26" s="242"/>
      <c r="AB26" s="242"/>
      <c r="AC26" s="242"/>
      <c r="AD26" s="242"/>
      <c r="AE26" s="153" t="s">
        <v>2</v>
      </c>
      <c r="AF26" s="173">
        <f>COUNTIF(O7:O56,"BB+")</f>
        <v>0</v>
      </c>
      <c r="AG26" s="154" t="e">
        <f>(AF26/AF29)*100</f>
        <v>#DIV/0!</v>
      </c>
      <c r="AH26" s="173">
        <f>COUNTIF(O7:O56,"GB+")</f>
        <v>0</v>
      </c>
      <c r="AI26" s="154" t="e">
        <f>(AH26/AH29)*100</f>
        <v>#DIV/0!</v>
      </c>
      <c r="AJ26" s="152">
        <f t="shared" si="15"/>
        <v>0</v>
      </c>
      <c r="AK26" s="154" t="e">
        <f>(AJ26/AJ29)*100</f>
        <v>#DIV/0!</v>
      </c>
    </row>
    <row r="27" spans="1:37" ht="15" customHeight="1">
      <c r="A27" s="26" t="str">
        <f t="shared" si="12"/>
        <v/>
      </c>
      <c r="B27" s="93">
        <f>Main!G33</f>
        <v>0</v>
      </c>
      <c r="C27" s="174">
        <f>Main!H33</f>
        <v>0</v>
      </c>
      <c r="D27" s="94">
        <f>Tel!S26</f>
        <v>0</v>
      </c>
      <c r="E27" s="94" t="str">
        <f>Tel!T26</f>
        <v/>
      </c>
      <c r="F27" s="94" t="str">
        <f t="shared" si="1"/>
        <v>0</v>
      </c>
      <c r="G27" s="94">
        <f>Hin!S26</f>
        <v>0</v>
      </c>
      <c r="H27" s="94" t="str">
        <f>Hin!T26</f>
        <v/>
      </c>
      <c r="I27" s="94" t="str">
        <f t="shared" si="2"/>
        <v>0</v>
      </c>
      <c r="J27" s="94">
        <f>Eng!S26</f>
        <v>0</v>
      </c>
      <c r="K27" s="94" t="str">
        <f>Eng!T26</f>
        <v/>
      </c>
      <c r="L27" s="94" t="str">
        <f t="shared" si="3"/>
        <v>0</v>
      </c>
      <c r="M27" s="94">
        <f>Maths!S26</f>
        <v>0</v>
      </c>
      <c r="N27" s="94" t="str">
        <f>Maths!T26</f>
        <v/>
      </c>
      <c r="O27" s="94" t="str">
        <f t="shared" si="4"/>
        <v>0</v>
      </c>
      <c r="P27" s="94">
        <f>Sci!S26</f>
        <v>0</v>
      </c>
      <c r="Q27" s="94" t="str">
        <f>Sci!T26</f>
        <v/>
      </c>
      <c r="R27" s="94" t="str">
        <f t="shared" si="5"/>
        <v>0</v>
      </c>
      <c r="S27" s="94">
        <f>Soc!S26</f>
        <v>0</v>
      </c>
      <c r="T27" s="94" t="str">
        <f>Soc!T26</f>
        <v/>
      </c>
      <c r="U27" s="94" t="str">
        <f t="shared" si="6"/>
        <v>0</v>
      </c>
      <c r="V27" s="91">
        <f t="shared" si="7"/>
        <v>0</v>
      </c>
      <c r="W27" s="92">
        <f t="shared" si="8"/>
        <v>0</v>
      </c>
      <c r="X27" s="92" t="str">
        <f t="shared" si="9"/>
        <v/>
      </c>
      <c r="Y27" s="149" t="str">
        <f t="shared" si="10"/>
        <v/>
      </c>
      <c r="Z27" s="149" t="str">
        <f t="shared" si="11"/>
        <v>0</v>
      </c>
      <c r="AA27" s="242"/>
      <c r="AB27" s="242"/>
      <c r="AC27" s="242"/>
      <c r="AD27" s="242"/>
      <c r="AE27" s="153" t="s">
        <v>125</v>
      </c>
      <c r="AF27" s="173">
        <f>COUNTIF(O7:O56,"BB")</f>
        <v>0</v>
      </c>
      <c r="AG27" s="154" t="e">
        <f>(AF27/AF29)*100</f>
        <v>#DIV/0!</v>
      </c>
      <c r="AH27" s="173">
        <f>COUNTIF(O7:O56,"GB")</f>
        <v>0</v>
      </c>
      <c r="AI27" s="154" t="e">
        <f>(AH27/AH29)*100</f>
        <v>#DIV/0!</v>
      </c>
      <c r="AJ27" s="152">
        <f t="shared" si="15"/>
        <v>0</v>
      </c>
      <c r="AK27" s="154" t="e">
        <f>(AJ27/AJ29)*100</f>
        <v>#DIV/0!</v>
      </c>
    </row>
    <row r="28" spans="1:37" ht="15" customHeight="1">
      <c r="A28" s="26" t="str">
        <f t="shared" si="12"/>
        <v/>
      </c>
      <c r="B28" s="93">
        <f>Main!G34</f>
        <v>0</v>
      </c>
      <c r="C28" s="174">
        <f>Main!H34</f>
        <v>0</v>
      </c>
      <c r="D28" s="94">
        <f>Tel!S27</f>
        <v>0</v>
      </c>
      <c r="E28" s="94" t="str">
        <f>Tel!T27</f>
        <v/>
      </c>
      <c r="F28" s="94" t="str">
        <f t="shared" si="1"/>
        <v>0</v>
      </c>
      <c r="G28" s="94">
        <f>Hin!S27</f>
        <v>0</v>
      </c>
      <c r="H28" s="94" t="str">
        <f>Hin!T27</f>
        <v/>
      </c>
      <c r="I28" s="94" t="str">
        <f t="shared" si="2"/>
        <v>0</v>
      </c>
      <c r="J28" s="94">
        <f>Eng!S27</f>
        <v>0</v>
      </c>
      <c r="K28" s="94" t="str">
        <f>Eng!T27</f>
        <v/>
      </c>
      <c r="L28" s="94" t="str">
        <f t="shared" si="3"/>
        <v>0</v>
      </c>
      <c r="M28" s="94">
        <f>Maths!S27</f>
        <v>0</v>
      </c>
      <c r="N28" s="94" t="str">
        <f>Maths!T27</f>
        <v/>
      </c>
      <c r="O28" s="94" t="str">
        <f t="shared" si="4"/>
        <v>0</v>
      </c>
      <c r="P28" s="94">
        <f>Sci!S27</f>
        <v>0</v>
      </c>
      <c r="Q28" s="94" t="str">
        <f>Sci!T27</f>
        <v/>
      </c>
      <c r="R28" s="94" t="str">
        <f t="shared" si="5"/>
        <v>0</v>
      </c>
      <c r="S28" s="94">
        <f>Soc!S27</f>
        <v>0</v>
      </c>
      <c r="T28" s="94" t="str">
        <f>Soc!T27</f>
        <v/>
      </c>
      <c r="U28" s="94" t="str">
        <f t="shared" si="6"/>
        <v>0</v>
      </c>
      <c r="V28" s="91">
        <f t="shared" si="7"/>
        <v>0</v>
      </c>
      <c r="W28" s="92">
        <f t="shared" si="8"/>
        <v>0</v>
      </c>
      <c r="X28" s="92" t="str">
        <f t="shared" si="9"/>
        <v/>
      </c>
      <c r="Y28" s="149" t="str">
        <f t="shared" si="10"/>
        <v/>
      </c>
      <c r="Z28" s="149" t="str">
        <f t="shared" si="11"/>
        <v>0</v>
      </c>
      <c r="AA28" s="242"/>
      <c r="AB28" s="242"/>
      <c r="AC28" s="242"/>
      <c r="AD28" s="242"/>
      <c r="AE28" s="153" t="s">
        <v>4</v>
      </c>
      <c r="AF28" s="173">
        <f>COUNTIF(O7:O56,"BC")</f>
        <v>0</v>
      </c>
      <c r="AG28" s="154" t="e">
        <f>(AF28/AF29)*100</f>
        <v>#DIV/0!</v>
      </c>
      <c r="AH28" s="173">
        <f>COUNTIF(O7:O56,"GC")</f>
        <v>0</v>
      </c>
      <c r="AI28" s="154" t="e">
        <f>(AH28/AH29)*100</f>
        <v>#DIV/0!</v>
      </c>
      <c r="AJ28" s="152">
        <f t="shared" si="15"/>
        <v>0</v>
      </c>
      <c r="AK28" s="154" t="e">
        <f>(AJ28/AJ29)*100</f>
        <v>#DIV/0!</v>
      </c>
    </row>
    <row r="29" spans="1:37" ht="15" customHeight="1">
      <c r="A29" s="26" t="str">
        <f t="shared" si="12"/>
        <v/>
      </c>
      <c r="B29" s="93">
        <f>Main!G35</f>
        <v>0</v>
      </c>
      <c r="C29" s="174">
        <f>Main!H35</f>
        <v>0</v>
      </c>
      <c r="D29" s="94">
        <f>Tel!S28</f>
        <v>0</v>
      </c>
      <c r="E29" s="94" t="str">
        <f>Tel!T28</f>
        <v/>
      </c>
      <c r="F29" s="94" t="str">
        <f t="shared" si="1"/>
        <v>0</v>
      </c>
      <c r="G29" s="94">
        <f>Hin!S28</f>
        <v>0</v>
      </c>
      <c r="H29" s="94" t="str">
        <f>Hin!T28</f>
        <v/>
      </c>
      <c r="I29" s="94" t="str">
        <f t="shared" si="2"/>
        <v>0</v>
      </c>
      <c r="J29" s="94">
        <f>Eng!S28</f>
        <v>0</v>
      </c>
      <c r="K29" s="94" t="str">
        <f>Eng!T28</f>
        <v/>
      </c>
      <c r="L29" s="94" t="str">
        <f t="shared" si="3"/>
        <v>0</v>
      </c>
      <c r="M29" s="94">
        <f>Maths!S28</f>
        <v>0</v>
      </c>
      <c r="N29" s="94" t="str">
        <f>Maths!T28</f>
        <v/>
      </c>
      <c r="O29" s="94" t="str">
        <f t="shared" si="4"/>
        <v>0</v>
      </c>
      <c r="P29" s="94">
        <f>Sci!S28</f>
        <v>0</v>
      </c>
      <c r="Q29" s="94" t="str">
        <f>Sci!T28</f>
        <v/>
      </c>
      <c r="R29" s="94" t="str">
        <f t="shared" si="5"/>
        <v>0</v>
      </c>
      <c r="S29" s="94">
        <f>Soc!S28</f>
        <v>0</v>
      </c>
      <c r="T29" s="94" t="str">
        <f>Soc!T28</f>
        <v/>
      </c>
      <c r="U29" s="94" t="str">
        <f t="shared" si="6"/>
        <v>0</v>
      </c>
      <c r="V29" s="91">
        <f t="shared" si="7"/>
        <v>0</v>
      </c>
      <c r="W29" s="92">
        <f t="shared" si="8"/>
        <v>0</v>
      </c>
      <c r="X29" s="92" t="str">
        <f t="shared" si="9"/>
        <v/>
      </c>
      <c r="Y29" s="149" t="str">
        <f t="shared" si="10"/>
        <v/>
      </c>
      <c r="Z29" s="149" t="str">
        <f t="shared" si="11"/>
        <v>0</v>
      </c>
      <c r="AA29" s="242"/>
      <c r="AB29" s="242"/>
      <c r="AC29" s="242"/>
      <c r="AD29" s="242"/>
      <c r="AE29" s="183" t="s">
        <v>126</v>
      </c>
      <c r="AF29" s="191">
        <f>SUM(AF24:AF28)</f>
        <v>0</v>
      </c>
      <c r="AG29" s="192" t="e">
        <f>SUM(AG24:AG28)</f>
        <v>#DIV/0!</v>
      </c>
      <c r="AH29" s="193">
        <f>SUM(AH24:AH28)</f>
        <v>0</v>
      </c>
      <c r="AI29" s="192" t="e">
        <f>SUM(AI24:AI28)</f>
        <v>#DIV/0!</v>
      </c>
      <c r="AJ29" s="194">
        <f>AF29+AH29</f>
        <v>0</v>
      </c>
      <c r="AK29" s="192" t="e">
        <f>SUM(AK24:AK28)</f>
        <v>#DIV/0!</v>
      </c>
    </row>
    <row r="30" spans="1:37" ht="15" customHeight="1">
      <c r="A30" s="26" t="str">
        <f t="shared" si="12"/>
        <v/>
      </c>
      <c r="B30" s="93">
        <f>Main!G36</f>
        <v>0</v>
      </c>
      <c r="C30" s="174">
        <f>Main!H36</f>
        <v>0</v>
      </c>
      <c r="D30" s="94">
        <f>Tel!S29</f>
        <v>0</v>
      </c>
      <c r="E30" s="94" t="str">
        <f>Tel!T29</f>
        <v/>
      </c>
      <c r="F30" s="94" t="str">
        <f t="shared" si="1"/>
        <v>0</v>
      </c>
      <c r="G30" s="94">
        <f>Hin!S29</f>
        <v>0</v>
      </c>
      <c r="H30" s="94" t="str">
        <f>Hin!T29</f>
        <v/>
      </c>
      <c r="I30" s="94" t="str">
        <f t="shared" si="2"/>
        <v>0</v>
      </c>
      <c r="J30" s="94">
        <f>Eng!S29</f>
        <v>0</v>
      </c>
      <c r="K30" s="94" t="str">
        <f>Eng!T29</f>
        <v/>
      </c>
      <c r="L30" s="94" t="str">
        <f t="shared" si="3"/>
        <v>0</v>
      </c>
      <c r="M30" s="94">
        <f>Maths!S29</f>
        <v>0</v>
      </c>
      <c r="N30" s="94" t="str">
        <f>Maths!T29</f>
        <v/>
      </c>
      <c r="O30" s="94" t="str">
        <f t="shared" si="4"/>
        <v>0</v>
      </c>
      <c r="P30" s="94">
        <f>Sci!S29</f>
        <v>0</v>
      </c>
      <c r="Q30" s="94" t="str">
        <f>Sci!T29</f>
        <v/>
      </c>
      <c r="R30" s="94" t="str">
        <f t="shared" si="5"/>
        <v>0</v>
      </c>
      <c r="S30" s="94">
        <f>Soc!S29</f>
        <v>0</v>
      </c>
      <c r="T30" s="94" t="str">
        <f>Soc!T29</f>
        <v/>
      </c>
      <c r="U30" s="94" t="str">
        <f t="shared" si="6"/>
        <v>0</v>
      </c>
      <c r="V30" s="91">
        <f t="shared" si="7"/>
        <v>0</v>
      </c>
      <c r="W30" s="92">
        <f t="shared" si="8"/>
        <v>0</v>
      </c>
      <c r="X30" s="92" t="str">
        <f t="shared" si="9"/>
        <v/>
      </c>
      <c r="Y30" s="149" t="str">
        <f t="shared" si="10"/>
        <v/>
      </c>
      <c r="Z30" s="149" t="str">
        <f t="shared" si="11"/>
        <v>0</v>
      </c>
      <c r="AA30" s="246">
        <v>5</v>
      </c>
      <c r="AB30" s="243" t="s">
        <v>92</v>
      </c>
      <c r="AC30" s="251">
        <f>AF35</f>
        <v>0</v>
      </c>
      <c r="AD30" s="251">
        <f>AH35</f>
        <v>0</v>
      </c>
      <c r="AE30" s="152" t="s">
        <v>0</v>
      </c>
      <c r="AF30" s="173">
        <f>COUNTIF(R7:R56,"BA+")</f>
        <v>0</v>
      </c>
      <c r="AG30" s="186" t="e">
        <f>(AF30/AF35)*100</f>
        <v>#DIV/0!</v>
      </c>
      <c r="AH30" s="173">
        <f>COUNTIF(R7:R56,"GA+")</f>
        <v>0</v>
      </c>
      <c r="AI30" s="186" t="e">
        <f>(AH30/AH35)*100</f>
        <v>#DIV/0!</v>
      </c>
      <c r="AJ30" s="152">
        <f>AF30+AH30</f>
        <v>0</v>
      </c>
      <c r="AK30" s="186" t="e">
        <f>(AJ30/AJ35)*100</f>
        <v>#DIV/0!</v>
      </c>
    </row>
    <row r="31" spans="1:37" ht="15" customHeight="1">
      <c r="A31" s="26" t="str">
        <f t="shared" si="12"/>
        <v/>
      </c>
      <c r="B31" s="93">
        <f>Main!G37</f>
        <v>0</v>
      </c>
      <c r="C31" s="174">
        <f>Main!H37</f>
        <v>0</v>
      </c>
      <c r="D31" s="94">
        <f>Tel!S30</f>
        <v>0</v>
      </c>
      <c r="E31" s="94" t="str">
        <f>Tel!T30</f>
        <v/>
      </c>
      <c r="F31" s="94" t="str">
        <f t="shared" si="1"/>
        <v>0</v>
      </c>
      <c r="G31" s="94">
        <f>Hin!S30</f>
        <v>0</v>
      </c>
      <c r="H31" s="94" t="str">
        <f>Hin!T30</f>
        <v/>
      </c>
      <c r="I31" s="94" t="str">
        <f t="shared" si="2"/>
        <v>0</v>
      </c>
      <c r="J31" s="94">
        <f>Eng!S30</f>
        <v>0</v>
      </c>
      <c r="K31" s="94" t="str">
        <f>Eng!T30</f>
        <v/>
      </c>
      <c r="L31" s="94" t="str">
        <f t="shared" si="3"/>
        <v>0</v>
      </c>
      <c r="M31" s="94">
        <f>Maths!S30</f>
        <v>0</v>
      </c>
      <c r="N31" s="94" t="str">
        <f>Maths!T30</f>
        <v/>
      </c>
      <c r="O31" s="94" t="str">
        <f t="shared" si="4"/>
        <v>0</v>
      </c>
      <c r="P31" s="94">
        <f>Sci!S30</f>
        <v>0</v>
      </c>
      <c r="Q31" s="94" t="str">
        <f>Sci!T30</f>
        <v/>
      </c>
      <c r="R31" s="94" t="str">
        <f t="shared" si="5"/>
        <v>0</v>
      </c>
      <c r="S31" s="94">
        <f>Soc!S30</f>
        <v>0</v>
      </c>
      <c r="T31" s="94" t="str">
        <f>Soc!T30</f>
        <v/>
      </c>
      <c r="U31" s="94" t="str">
        <f t="shared" si="6"/>
        <v>0</v>
      </c>
      <c r="V31" s="91">
        <f t="shared" si="7"/>
        <v>0</v>
      </c>
      <c r="W31" s="92">
        <f t="shared" si="8"/>
        <v>0</v>
      </c>
      <c r="X31" s="92" t="str">
        <f t="shared" si="9"/>
        <v/>
      </c>
      <c r="Y31" s="149" t="str">
        <f t="shared" si="10"/>
        <v/>
      </c>
      <c r="Z31" s="149" t="str">
        <f t="shared" si="11"/>
        <v>0</v>
      </c>
      <c r="AA31" s="246"/>
      <c r="AB31" s="244"/>
      <c r="AC31" s="252"/>
      <c r="AD31" s="252"/>
      <c r="AE31" s="153" t="s">
        <v>124</v>
      </c>
      <c r="AF31" s="173">
        <f>COUNTIF(R7:R56,"BA")</f>
        <v>0</v>
      </c>
      <c r="AG31" s="154" t="e">
        <f>(AF31/AF35)*100</f>
        <v>#DIV/0!</v>
      </c>
      <c r="AH31" s="173">
        <f>COUNTIF(R7:R56,"GA")</f>
        <v>0</v>
      </c>
      <c r="AI31" s="154" t="e">
        <f>(AH31/AH35)*100</f>
        <v>#DIV/0!</v>
      </c>
      <c r="AJ31" s="152">
        <f t="shared" ref="AJ31:AJ34" si="16">AF31+AH31</f>
        <v>0</v>
      </c>
      <c r="AK31" s="154" t="e">
        <f>(AJ31/AJ35)*100</f>
        <v>#DIV/0!</v>
      </c>
    </row>
    <row r="32" spans="1:37" ht="15" customHeight="1">
      <c r="A32" s="26" t="str">
        <f t="shared" si="12"/>
        <v/>
      </c>
      <c r="B32" s="93">
        <f>Main!G38</f>
        <v>0</v>
      </c>
      <c r="C32" s="174">
        <f>Main!H38</f>
        <v>0</v>
      </c>
      <c r="D32" s="94">
        <f>Tel!S31</f>
        <v>0</v>
      </c>
      <c r="E32" s="94" t="str">
        <f>Tel!T31</f>
        <v/>
      </c>
      <c r="F32" s="94" t="str">
        <f t="shared" si="1"/>
        <v>0</v>
      </c>
      <c r="G32" s="94">
        <f>Hin!S31</f>
        <v>0</v>
      </c>
      <c r="H32" s="94" t="str">
        <f>Hin!T31</f>
        <v/>
      </c>
      <c r="I32" s="94" t="str">
        <f t="shared" si="2"/>
        <v>0</v>
      </c>
      <c r="J32" s="94">
        <f>Eng!S31</f>
        <v>0</v>
      </c>
      <c r="K32" s="94" t="str">
        <f>Eng!T31</f>
        <v/>
      </c>
      <c r="L32" s="94" t="str">
        <f t="shared" si="3"/>
        <v>0</v>
      </c>
      <c r="M32" s="94">
        <f>Maths!S31</f>
        <v>0</v>
      </c>
      <c r="N32" s="94" t="str">
        <f>Maths!T31</f>
        <v/>
      </c>
      <c r="O32" s="94" t="str">
        <f t="shared" si="4"/>
        <v>0</v>
      </c>
      <c r="P32" s="94">
        <f>Sci!S31</f>
        <v>0</v>
      </c>
      <c r="Q32" s="94" t="str">
        <f>Sci!T31</f>
        <v/>
      </c>
      <c r="R32" s="94" t="str">
        <f t="shared" si="5"/>
        <v>0</v>
      </c>
      <c r="S32" s="94">
        <f>Soc!S31</f>
        <v>0</v>
      </c>
      <c r="T32" s="94" t="str">
        <f>Soc!T31</f>
        <v/>
      </c>
      <c r="U32" s="94" t="str">
        <f t="shared" si="6"/>
        <v>0</v>
      </c>
      <c r="V32" s="91">
        <f t="shared" si="7"/>
        <v>0</v>
      </c>
      <c r="W32" s="92">
        <f t="shared" si="8"/>
        <v>0</v>
      </c>
      <c r="X32" s="92" t="str">
        <f t="shared" si="9"/>
        <v/>
      </c>
      <c r="Y32" s="149" t="str">
        <f t="shared" si="10"/>
        <v/>
      </c>
      <c r="Z32" s="149" t="str">
        <f t="shared" si="11"/>
        <v>0</v>
      </c>
      <c r="AA32" s="246"/>
      <c r="AB32" s="244"/>
      <c r="AC32" s="252"/>
      <c r="AD32" s="252"/>
      <c r="AE32" s="153" t="s">
        <v>2</v>
      </c>
      <c r="AF32" s="173">
        <f>COUNTIF(R7:R56,"BB+")</f>
        <v>0</v>
      </c>
      <c r="AG32" s="154" t="e">
        <f>(AF32/AF35)*100</f>
        <v>#DIV/0!</v>
      </c>
      <c r="AH32" s="173">
        <f>COUNTIF(R7:R56,"GB+")</f>
        <v>0</v>
      </c>
      <c r="AI32" s="154" t="e">
        <f>(AH32/AH35)*100</f>
        <v>#DIV/0!</v>
      </c>
      <c r="AJ32" s="152">
        <f>AF32+AH32</f>
        <v>0</v>
      </c>
      <c r="AK32" s="154" t="e">
        <f>(AJ32/AJ35)*100</f>
        <v>#DIV/0!</v>
      </c>
    </row>
    <row r="33" spans="1:37" ht="15" customHeight="1">
      <c r="A33" s="26" t="str">
        <f t="shared" si="12"/>
        <v/>
      </c>
      <c r="B33" s="93">
        <f>Main!G39</f>
        <v>0</v>
      </c>
      <c r="C33" s="174">
        <f>Main!H39</f>
        <v>0</v>
      </c>
      <c r="D33" s="94">
        <f>Tel!S32</f>
        <v>0</v>
      </c>
      <c r="E33" s="94" t="str">
        <f>Tel!T32</f>
        <v/>
      </c>
      <c r="F33" s="94" t="str">
        <f t="shared" si="1"/>
        <v>0</v>
      </c>
      <c r="G33" s="94">
        <f>Hin!S32</f>
        <v>0</v>
      </c>
      <c r="H33" s="94" t="str">
        <f>Hin!T32</f>
        <v/>
      </c>
      <c r="I33" s="94" t="str">
        <f t="shared" si="2"/>
        <v>0</v>
      </c>
      <c r="J33" s="94">
        <f>Eng!S32</f>
        <v>0</v>
      </c>
      <c r="K33" s="94" t="str">
        <f>Eng!T32</f>
        <v/>
      </c>
      <c r="L33" s="94" t="str">
        <f t="shared" si="3"/>
        <v>0</v>
      </c>
      <c r="M33" s="94">
        <f>Maths!S32</f>
        <v>0</v>
      </c>
      <c r="N33" s="94" t="str">
        <f>Maths!T32</f>
        <v/>
      </c>
      <c r="O33" s="94" t="str">
        <f t="shared" si="4"/>
        <v>0</v>
      </c>
      <c r="P33" s="94">
        <f>Sci!S32</f>
        <v>0</v>
      </c>
      <c r="Q33" s="94" t="str">
        <f>Sci!T32</f>
        <v/>
      </c>
      <c r="R33" s="94" t="str">
        <f t="shared" si="5"/>
        <v>0</v>
      </c>
      <c r="S33" s="94">
        <f>Soc!S32</f>
        <v>0</v>
      </c>
      <c r="T33" s="94" t="str">
        <f>Soc!T32</f>
        <v/>
      </c>
      <c r="U33" s="94" t="str">
        <f t="shared" si="6"/>
        <v>0</v>
      </c>
      <c r="V33" s="91">
        <f t="shared" si="7"/>
        <v>0</v>
      </c>
      <c r="W33" s="92">
        <f t="shared" si="8"/>
        <v>0</v>
      </c>
      <c r="X33" s="92" t="str">
        <f t="shared" si="9"/>
        <v/>
      </c>
      <c r="Y33" s="149" t="str">
        <f t="shared" si="10"/>
        <v/>
      </c>
      <c r="Z33" s="149" t="str">
        <f t="shared" si="11"/>
        <v>0</v>
      </c>
      <c r="AA33" s="246"/>
      <c r="AB33" s="244"/>
      <c r="AC33" s="252"/>
      <c r="AD33" s="252"/>
      <c r="AE33" s="153" t="s">
        <v>125</v>
      </c>
      <c r="AF33" s="173">
        <f>COUNTIF(R7:R56,"BB")</f>
        <v>0</v>
      </c>
      <c r="AG33" s="154" t="e">
        <f>(AF33/AF35)*100</f>
        <v>#DIV/0!</v>
      </c>
      <c r="AH33" s="173">
        <f>COUNTIF(R7:R56,"GB")</f>
        <v>0</v>
      </c>
      <c r="AI33" s="154" t="e">
        <f>(AH33/AH35)*100</f>
        <v>#DIV/0!</v>
      </c>
      <c r="AJ33" s="152">
        <f t="shared" si="16"/>
        <v>0</v>
      </c>
      <c r="AK33" s="154" t="e">
        <f>(AJ33/AJ35)*100</f>
        <v>#DIV/0!</v>
      </c>
    </row>
    <row r="34" spans="1:37" ht="15" customHeight="1">
      <c r="A34" s="26" t="str">
        <f t="shared" si="12"/>
        <v/>
      </c>
      <c r="B34" s="93">
        <f>Main!G40</f>
        <v>0</v>
      </c>
      <c r="C34" s="174">
        <f>Main!H40</f>
        <v>0</v>
      </c>
      <c r="D34" s="94">
        <f>Tel!S33</f>
        <v>0</v>
      </c>
      <c r="E34" s="94" t="str">
        <f>Tel!T33</f>
        <v/>
      </c>
      <c r="F34" s="94" t="str">
        <f t="shared" si="1"/>
        <v>0</v>
      </c>
      <c r="G34" s="94">
        <f>Hin!S33</f>
        <v>0</v>
      </c>
      <c r="H34" s="94" t="str">
        <f>Hin!T33</f>
        <v/>
      </c>
      <c r="I34" s="94" t="str">
        <f t="shared" si="2"/>
        <v>0</v>
      </c>
      <c r="J34" s="94">
        <f>Eng!S33</f>
        <v>0</v>
      </c>
      <c r="K34" s="94" t="str">
        <f>Eng!T33</f>
        <v/>
      </c>
      <c r="L34" s="94" t="str">
        <f t="shared" si="3"/>
        <v>0</v>
      </c>
      <c r="M34" s="94">
        <f>Maths!S33</f>
        <v>0</v>
      </c>
      <c r="N34" s="94" t="str">
        <f>Maths!T33</f>
        <v/>
      </c>
      <c r="O34" s="94" t="str">
        <f t="shared" si="4"/>
        <v>0</v>
      </c>
      <c r="P34" s="94">
        <f>Sci!S33</f>
        <v>0</v>
      </c>
      <c r="Q34" s="94" t="str">
        <f>Sci!T33</f>
        <v/>
      </c>
      <c r="R34" s="94" t="str">
        <f t="shared" si="5"/>
        <v>0</v>
      </c>
      <c r="S34" s="94">
        <f>Soc!S33</f>
        <v>0</v>
      </c>
      <c r="T34" s="94" t="str">
        <f>Soc!T33</f>
        <v/>
      </c>
      <c r="U34" s="94" t="str">
        <f t="shared" si="6"/>
        <v>0</v>
      </c>
      <c r="V34" s="91">
        <f t="shared" si="7"/>
        <v>0</v>
      </c>
      <c r="W34" s="92">
        <f t="shared" si="8"/>
        <v>0</v>
      </c>
      <c r="X34" s="92" t="str">
        <f t="shared" si="9"/>
        <v/>
      </c>
      <c r="Y34" s="149" t="str">
        <f t="shared" si="10"/>
        <v/>
      </c>
      <c r="Z34" s="149" t="str">
        <f t="shared" si="11"/>
        <v>0</v>
      </c>
      <c r="AA34" s="246"/>
      <c r="AB34" s="244"/>
      <c r="AC34" s="252"/>
      <c r="AD34" s="252"/>
      <c r="AE34" s="153" t="s">
        <v>4</v>
      </c>
      <c r="AF34" s="173">
        <f>COUNTIF(R7:R56,"BC")</f>
        <v>0</v>
      </c>
      <c r="AG34" s="154" t="e">
        <f>(AF34/AF35)*100</f>
        <v>#DIV/0!</v>
      </c>
      <c r="AH34" s="173">
        <f>COUNTIF(R7:R56,"GC")</f>
        <v>0</v>
      </c>
      <c r="AI34" s="154" t="e">
        <f>(AH34/AH35)*100</f>
        <v>#DIV/0!</v>
      </c>
      <c r="AJ34" s="152">
        <f t="shared" si="16"/>
        <v>0</v>
      </c>
      <c r="AK34" s="154" t="e">
        <f>(AJ34/AJ35)*100</f>
        <v>#DIV/0!</v>
      </c>
    </row>
    <row r="35" spans="1:37" ht="15" customHeight="1">
      <c r="A35" s="26" t="str">
        <f t="shared" si="12"/>
        <v/>
      </c>
      <c r="B35" s="93">
        <f>Main!G41</f>
        <v>0</v>
      </c>
      <c r="C35" s="174">
        <f>Main!H41</f>
        <v>0</v>
      </c>
      <c r="D35" s="94">
        <f>Tel!S34</f>
        <v>0</v>
      </c>
      <c r="E35" s="94" t="str">
        <f>Tel!T34</f>
        <v/>
      </c>
      <c r="F35" s="94" t="str">
        <f t="shared" si="1"/>
        <v>0</v>
      </c>
      <c r="G35" s="94">
        <f>Hin!S34</f>
        <v>0</v>
      </c>
      <c r="H35" s="94" t="str">
        <f>Hin!T34</f>
        <v/>
      </c>
      <c r="I35" s="94" t="str">
        <f t="shared" si="2"/>
        <v>0</v>
      </c>
      <c r="J35" s="94">
        <f>Eng!S34</f>
        <v>0</v>
      </c>
      <c r="K35" s="94" t="str">
        <f>Eng!T34</f>
        <v/>
      </c>
      <c r="L35" s="94" t="str">
        <f t="shared" si="3"/>
        <v>0</v>
      </c>
      <c r="M35" s="94">
        <f>Maths!S34</f>
        <v>0</v>
      </c>
      <c r="N35" s="94" t="str">
        <f>Maths!T34</f>
        <v/>
      </c>
      <c r="O35" s="94" t="str">
        <f t="shared" si="4"/>
        <v>0</v>
      </c>
      <c r="P35" s="94">
        <f>Sci!S34</f>
        <v>0</v>
      </c>
      <c r="Q35" s="94" t="str">
        <f>Sci!T34</f>
        <v/>
      </c>
      <c r="R35" s="94" t="str">
        <f t="shared" si="5"/>
        <v>0</v>
      </c>
      <c r="S35" s="94">
        <f>Soc!S34</f>
        <v>0</v>
      </c>
      <c r="T35" s="94" t="str">
        <f>Soc!T34</f>
        <v/>
      </c>
      <c r="U35" s="94" t="str">
        <f t="shared" si="6"/>
        <v>0</v>
      </c>
      <c r="V35" s="91">
        <f t="shared" si="7"/>
        <v>0</v>
      </c>
      <c r="W35" s="92">
        <f t="shared" si="8"/>
        <v>0</v>
      </c>
      <c r="X35" s="92" t="str">
        <f t="shared" si="9"/>
        <v/>
      </c>
      <c r="Y35" s="149" t="str">
        <f t="shared" si="10"/>
        <v/>
      </c>
      <c r="Z35" s="149" t="str">
        <f t="shared" si="11"/>
        <v>0</v>
      </c>
      <c r="AA35" s="246"/>
      <c r="AB35" s="245"/>
      <c r="AC35" s="253"/>
      <c r="AD35" s="253"/>
      <c r="AE35" s="183" t="s">
        <v>126</v>
      </c>
      <c r="AF35" s="191">
        <f>SUM(AF30:AF34)</f>
        <v>0</v>
      </c>
      <c r="AG35" s="192" t="e">
        <f>SUM(AG30:AG34)</f>
        <v>#DIV/0!</v>
      </c>
      <c r="AH35" s="193">
        <f>SUM(AH30:AH34)</f>
        <v>0</v>
      </c>
      <c r="AI35" s="192" t="e">
        <f>SUM(AI30:AI34)</f>
        <v>#DIV/0!</v>
      </c>
      <c r="AJ35" s="194">
        <f>AF35+AH35</f>
        <v>0</v>
      </c>
      <c r="AK35" s="192" t="e">
        <f>SUM(AK30:AK34)</f>
        <v>#DIV/0!</v>
      </c>
    </row>
    <row r="36" spans="1:37" ht="15" customHeight="1">
      <c r="A36" s="26" t="str">
        <f t="shared" si="12"/>
        <v/>
      </c>
      <c r="B36" s="93">
        <f>Main!G42</f>
        <v>0</v>
      </c>
      <c r="C36" s="174">
        <f>Main!H42</f>
        <v>0</v>
      </c>
      <c r="D36" s="94">
        <f>Tel!S35</f>
        <v>0</v>
      </c>
      <c r="E36" s="94" t="str">
        <f>Tel!T35</f>
        <v/>
      </c>
      <c r="F36" s="94" t="str">
        <f t="shared" si="1"/>
        <v>0</v>
      </c>
      <c r="G36" s="94">
        <f>Hin!S35</f>
        <v>0</v>
      </c>
      <c r="H36" s="94" t="str">
        <f>Hin!T35</f>
        <v/>
      </c>
      <c r="I36" s="94" t="str">
        <f t="shared" si="2"/>
        <v>0</v>
      </c>
      <c r="J36" s="94">
        <f>Eng!S35</f>
        <v>0</v>
      </c>
      <c r="K36" s="94" t="str">
        <f>Eng!T35</f>
        <v/>
      </c>
      <c r="L36" s="94" t="str">
        <f t="shared" si="3"/>
        <v>0</v>
      </c>
      <c r="M36" s="94">
        <f>Maths!S35</f>
        <v>0</v>
      </c>
      <c r="N36" s="94" t="str">
        <f>Maths!T35</f>
        <v/>
      </c>
      <c r="O36" s="94" t="str">
        <f t="shared" si="4"/>
        <v>0</v>
      </c>
      <c r="P36" s="94">
        <f>Sci!S35</f>
        <v>0</v>
      </c>
      <c r="Q36" s="94" t="str">
        <f>Sci!T35</f>
        <v/>
      </c>
      <c r="R36" s="94" t="str">
        <f t="shared" si="5"/>
        <v>0</v>
      </c>
      <c r="S36" s="94">
        <f>Soc!S35</f>
        <v>0</v>
      </c>
      <c r="T36" s="94" t="str">
        <f>Soc!T35</f>
        <v/>
      </c>
      <c r="U36" s="94" t="str">
        <f t="shared" si="6"/>
        <v>0</v>
      </c>
      <c r="V36" s="91">
        <f t="shared" si="7"/>
        <v>0</v>
      </c>
      <c r="W36" s="92">
        <f t="shared" si="8"/>
        <v>0</v>
      </c>
      <c r="X36" s="92" t="str">
        <f t="shared" si="9"/>
        <v/>
      </c>
      <c r="Y36" s="149" t="str">
        <f t="shared" si="10"/>
        <v/>
      </c>
      <c r="Z36" s="149" t="str">
        <f t="shared" si="11"/>
        <v>0</v>
      </c>
      <c r="AA36" s="251">
        <v>6</v>
      </c>
      <c r="AB36" s="242" t="s">
        <v>93</v>
      </c>
      <c r="AC36" s="246">
        <f>AF41</f>
        <v>0</v>
      </c>
      <c r="AD36" s="246">
        <f>AH41</f>
        <v>0</v>
      </c>
      <c r="AE36" s="152" t="s">
        <v>0</v>
      </c>
      <c r="AF36" s="173">
        <f>COUNTIF(U7:U56,"BA+")</f>
        <v>0</v>
      </c>
      <c r="AG36" s="186" t="e">
        <f>(AF36/AF41)*100</f>
        <v>#DIV/0!</v>
      </c>
      <c r="AH36" s="173">
        <f>COUNTIF(U7:U56,"GA+")</f>
        <v>0</v>
      </c>
      <c r="AI36" s="186" t="e">
        <f>(AH36/AH41)*100</f>
        <v>#DIV/0!</v>
      </c>
      <c r="AJ36" s="152">
        <f>AF36+AH36</f>
        <v>0</v>
      </c>
      <c r="AK36" s="186" t="e">
        <f>(AJ36/AJ41)*100</f>
        <v>#DIV/0!</v>
      </c>
    </row>
    <row r="37" spans="1:37" ht="15" customHeight="1">
      <c r="A37" s="26" t="str">
        <f t="shared" si="12"/>
        <v/>
      </c>
      <c r="B37" s="93">
        <f>Main!G43</f>
        <v>0</v>
      </c>
      <c r="C37" s="174">
        <f>Main!H43</f>
        <v>0</v>
      </c>
      <c r="D37" s="94">
        <f>Tel!S36</f>
        <v>0</v>
      </c>
      <c r="E37" s="94" t="str">
        <f>Tel!T36</f>
        <v/>
      </c>
      <c r="F37" s="94" t="str">
        <f t="shared" si="1"/>
        <v>0</v>
      </c>
      <c r="G37" s="94">
        <f>Hin!S36</f>
        <v>0</v>
      </c>
      <c r="H37" s="94" t="str">
        <f>Hin!T36</f>
        <v/>
      </c>
      <c r="I37" s="94" t="str">
        <f t="shared" si="2"/>
        <v>0</v>
      </c>
      <c r="J37" s="94">
        <f>Eng!S36</f>
        <v>0</v>
      </c>
      <c r="K37" s="94" t="str">
        <f>Eng!T36</f>
        <v/>
      </c>
      <c r="L37" s="94" t="str">
        <f t="shared" si="3"/>
        <v>0</v>
      </c>
      <c r="M37" s="94">
        <f>Maths!S36</f>
        <v>0</v>
      </c>
      <c r="N37" s="94" t="str">
        <f>Maths!T36</f>
        <v/>
      </c>
      <c r="O37" s="94" t="str">
        <f t="shared" si="4"/>
        <v>0</v>
      </c>
      <c r="P37" s="94">
        <f>Sci!S36</f>
        <v>0</v>
      </c>
      <c r="Q37" s="94" t="str">
        <f>Sci!T36</f>
        <v/>
      </c>
      <c r="R37" s="94" t="str">
        <f t="shared" si="5"/>
        <v>0</v>
      </c>
      <c r="S37" s="94">
        <f>Soc!S36</f>
        <v>0</v>
      </c>
      <c r="T37" s="94" t="str">
        <f>Soc!T36</f>
        <v/>
      </c>
      <c r="U37" s="94" t="str">
        <f t="shared" si="6"/>
        <v>0</v>
      </c>
      <c r="V37" s="91">
        <f t="shared" si="7"/>
        <v>0</v>
      </c>
      <c r="W37" s="92">
        <f t="shared" si="8"/>
        <v>0</v>
      </c>
      <c r="X37" s="92" t="str">
        <f t="shared" si="9"/>
        <v/>
      </c>
      <c r="Y37" s="149" t="str">
        <f t="shared" si="10"/>
        <v/>
      </c>
      <c r="Z37" s="149" t="str">
        <f t="shared" si="11"/>
        <v>0</v>
      </c>
      <c r="AA37" s="252"/>
      <c r="AB37" s="242"/>
      <c r="AC37" s="246"/>
      <c r="AD37" s="246"/>
      <c r="AE37" s="153" t="s">
        <v>124</v>
      </c>
      <c r="AF37" s="173">
        <f>COUNTIF(U7:U56,"BA")</f>
        <v>0</v>
      </c>
      <c r="AG37" s="154" t="e">
        <f>(AF37/AF41)*100</f>
        <v>#DIV/0!</v>
      </c>
      <c r="AH37" s="173">
        <f>COUNTIF(U7:U56,"GA")</f>
        <v>0</v>
      </c>
      <c r="AI37" s="154" t="e">
        <f>(AH37/AH41)*100</f>
        <v>#DIV/0!</v>
      </c>
      <c r="AJ37" s="152">
        <f t="shared" ref="AJ37" si="17">AF37+AH37</f>
        <v>0</v>
      </c>
      <c r="AK37" s="154" t="e">
        <f>(AJ37/AJ41)*100</f>
        <v>#DIV/0!</v>
      </c>
    </row>
    <row r="38" spans="1:37" ht="15" customHeight="1">
      <c r="A38" s="26" t="str">
        <f t="shared" si="12"/>
        <v/>
      </c>
      <c r="B38" s="93">
        <f>Main!G44</f>
        <v>0</v>
      </c>
      <c r="C38" s="174">
        <f>Main!H44</f>
        <v>0</v>
      </c>
      <c r="D38" s="94">
        <f>Tel!S37</f>
        <v>0</v>
      </c>
      <c r="E38" s="94" t="str">
        <f>Tel!T37</f>
        <v/>
      </c>
      <c r="F38" s="94" t="str">
        <f t="shared" si="1"/>
        <v>0</v>
      </c>
      <c r="G38" s="94">
        <f>Hin!S37</f>
        <v>0</v>
      </c>
      <c r="H38" s="94" t="str">
        <f>Hin!T37</f>
        <v/>
      </c>
      <c r="I38" s="94" t="str">
        <f t="shared" si="2"/>
        <v>0</v>
      </c>
      <c r="J38" s="94">
        <f>Eng!S37</f>
        <v>0</v>
      </c>
      <c r="K38" s="94" t="str">
        <f>Eng!T37</f>
        <v/>
      </c>
      <c r="L38" s="94" t="str">
        <f t="shared" si="3"/>
        <v>0</v>
      </c>
      <c r="M38" s="94">
        <f>Maths!S37</f>
        <v>0</v>
      </c>
      <c r="N38" s="94" t="str">
        <f>Maths!T37</f>
        <v/>
      </c>
      <c r="O38" s="94" t="str">
        <f t="shared" si="4"/>
        <v>0</v>
      </c>
      <c r="P38" s="94">
        <f>Sci!S37</f>
        <v>0</v>
      </c>
      <c r="Q38" s="94" t="str">
        <f>Sci!T37</f>
        <v/>
      </c>
      <c r="R38" s="94" t="str">
        <f t="shared" si="5"/>
        <v>0</v>
      </c>
      <c r="S38" s="94">
        <f>Soc!S37</f>
        <v>0</v>
      </c>
      <c r="T38" s="94" t="str">
        <f>Soc!T37</f>
        <v/>
      </c>
      <c r="U38" s="94" t="str">
        <f t="shared" si="6"/>
        <v>0</v>
      </c>
      <c r="V38" s="91">
        <f t="shared" si="7"/>
        <v>0</v>
      </c>
      <c r="W38" s="92">
        <f t="shared" si="8"/>
        <v>0</v>
      </c>
      <c r="X38" s="92" t="str">
        <f t="shared" si="9"/>
        <v/>
      </c>
      <c r="Y38" s="149" t="str">
        <f t="shared" si="10"/>
        <v/>
      </c>
      <c r="Z38" s="149" t="str">
        <f t="shared" si="11"/>
        <v>0</v>
      </c>
      <c r="AA38" s="252"/>
      <c r="AB38" s="242"/>
      <c r="AC38" s="246"/>
      <c r="AD38" s="246"/>
      <c r="AE38" s="153" t="s">
        <v>2</v>
      </c>
      <c r="AF38" s="173">
        <f>COUNTIF(U7:U56,"BB+")</f>
        <v>0</v>
      </c>
      <c r="AG38" s="154" t="e">
        <f>(AF38/AF41)*100</f>
        <v>#DIV/0!</v>
      </c>
      <c r="AH38" s="173">
        <f>COUNTIF(U7:U56,"GB+")</f>
        <v>0</v>
      </c>
      <c r="AI38" s="154" t="e">
        <f>(AH38/AH41)*100</f>
        <v>#DIV/0!</v>
      </c>
      <c r="AJ38" s="152">
        <f>AF38+AH38</f>
        <v>0</v>
      </c>
      <c r="AK38" s="154" t="e">
        <f>(AJ38/AJ41)*100</f>
        <v>#DIV/0!</v>
      </c>
    </row>
    <row r="39" spans="1:37" ht="15" customHeight="1">
      <c r="A39" s="26" t="str">
        <f t="shared" si="12"/>
        <v/>
      </c>
      <c r="B39" s="93">
        <f>Main!G45</f>
        <v>0</v>
      </c>
      <c r="C39" s="174">
        <f>Main!H45</f>
        <v>0</v>
      </c>
      <c r="D39" s="94">
        <f>Tel!S38</f>
        <v>0</v>
      </c>
      <c r="E39" s="94" t="str">
        <f>Tel!T38</f>
        <v/>
      </c>
      <c r="F39" s="94" t="str">
        <f t="shared" si="1"/>
        <v>0</v>
      </c>
      <c r="G39" s="94">
        <f>Hin!S38</f>
        <v>0</v>
      </c>
      <c r="H39" s="94" t="str">
        <f>Hin!T38</f>
        <v/>
      </c>
      <c r="I39" s="94" t="str">
        <f t="shared" si="2"/>
        <v>0</v>
      </c>
      <c r="J39" s="94">
        <f>Eng!S38</f>
        <v>0</v>
      </c>
      <c r="K39" s="94" t="str">
        <f>Eng!T38</f>
        <v/>
      </c>
      <c r="L39" s="94" t="str">
        <f t="shared" si="3"/>
        <v>0</v>
      </c>
      <c r="M39" s="94">
        <f>Maths!S38</f>
        <v>0</v>
      </c>
      <c r="N39" s="94" t="str">
        <f>Maths!T38</f>
        <v/>
      </c>
      <c r="O39" s="94" t="str">
        <f t="shared" si="4"/>
        <v>0</v>
      </c>
      <c r="P39" s="94">
        <f>Sci!S38</f>
        <v>0</v>
      </c>
      <c r="Q39" s="94" t="str">
        <f>Sci!T38</f>
        <v/>
      </c>
      <c r="R39" s="94" t="str">
        <f t="shared" si="5"/>
        <v>0</v>
      </c>
      <c r="S39" s="94">
        <f>Soc!S38</f>
        <v>0</v>
      </c>
      <c r="T39" s="94" t="str">
        <f>Soc!T38</f>
        <v/>
      </c>
      <c r="U39" s="94" t="str">
        <f t="shared" si="6"/>
        <v>0</v>
      </c>
      <c r="V39" s="91">
        <f t="shared" si="7"/>
        <v>0</v>
      </c>
      <c r="W39" s="92">
        <f t="shared" si="8"/>
        <v>0</v>
      </c>
      <c r="X39" s="92" t="str">
        <f t="shared" si="9"/>
        <v/>
      </c>
      <c r="Y39" s="149" t="str">
        <f t="shared" si="10"/>
        <v/>
      </c>
      <c r="Z39" s="149" t="str">
        <f t="shared" si="11"/>
        <v>0</v>
      </c>
      <c r="AA39" s="252"/>
      <c r="AB39" s="242"/>
      <c r="AC39" s="246"/>
      <c r="AD39" s="246"/>
      <c r="AE39" s="153" t="s">
        <v>125</v>
      </c>
      <c r="AF39" s="173">
        <f>COUNTIF(U7:U56,"BB")</f>
        <v>0</v>
      </c>
      <c r="AG39" s="154" t="e">
        <f>(AF39/AF41)*100</f>
        <v>#DIV/0!</v>
      </c>
      <c r="AH39" s="173">
        <f>COUNTIF(U7:U56,"GB")</f>
        <v>0</v>
      </c>
      <c r="AI39" s="154" t="e">
        <f>(AH39/AH41)*100</f>
        <v>#DIV/0!</v>
      </c>
      <c r="AJ39" s="152">
        <f t="shared" ref="AJ39:AJ40" si="18">AF39+AH39</f>
        <v>0</v>
      </c>
      <c r="AK39" s="154" t="e">
        <f>(AJ39/AJ41)*100</f>
        <v>#DIV/0!</v>
      </c>
    </row>
    <row r="40" spans="1:37" ht="15" customHeight="1">
      <c r="A40" s="26" t="str">
        <f t="shared" si="12"/>
        <v/>
      </c>
      <c r="B40" s="93">
        <f>Main!G46</f>
        <v>0</v>
      </c>
      <c r="C40" s="174">
        <f>Main!H46</f>
        <v>0</v>
      </c>
      <c r="D40" s="94">
        <f>Tel!S39</f>
        <v>0</v>
      </c>
      <c r="E40" s="94" t="str">
        <f>Tel!T39</f>
        <v/>
      </c>
      <c r="F40" s="94" t="str">
        <f t="shared" si="1"/>
        <v>0</v>
      </c>
      <c r="G40" s="94">
        <f>Hin!S39</f>
        <v>0</v>
      </c>
      <c r="H40" s="94" t="str">
        <f>Hin!T39</f>
        <v/>
      </c>
      <c r="I40" s="94" t="str">
        <f t="shared" si="2"/>
        <v>0</v>
      </c>
      <c r="J40" s="94">
        <f>Eng!S39</f>
        <v>0</v>
      </c>
      <c r="K40" s="94" t="str">
        <f>Eng!T39</f>
        <v/>
      </c>
      <c r="L40" s="94" t="str">
        <f t="shared" si="3"/>
        <v>0</v>
      </c>
      <c r="M40" s="94">
        <f>Maths!S39</f>
        <v>0</v>
      </c>
      <c r="N40" s="94" t="str">
        <f>Maths!T39</f>
        <v/>
      </c>
      <c r="O40" s="94" t="str">
        <f t="shared" si="4"/>
        <v>0</v>
      </c>
      <c r="P40" s="94">
        <f>Sci!S39</f>
        <v>0</v>
      </c>
      <c r="Q40" s="94" t="str">
        <f>Sci!T39</f>
        <v/>
      </c>
      <c r="R40" s="94" t="str">
        <f t="shared" si="5"/>
        <v>0</v>
      </c>
      <c r="S40" s="94">
        <f>Soc!S39</f>
        <v>0</v>
      </c>
      <c r="T40" s="94" t="str">
        <f>Soc!T39</f>
        <v/>
      </c>
      <c r="U40" s="94" t="str">
        <f t="shared" si="6"/>
        <v>0</v>
      </c>
      <c r="V40" s="91">
        <f t="shared" si="7"/>
        <v>0</v>
      </c>
      <c r="W40" s="92">
        <f t="shared" si="8"/>
        <v>0</v>
      </c>
      <c r="X40" s="92" t="str">
        <f t="shared" si="9"/>
        <v/>
      </c>
      <c r="Y40" s="149" t="str">
        <f t="shared" si="10"/>
        <v/>
      </c>
      <c r="Z40" s="149" t="str">
        <f t="shared" si="11"/>
        <v>0</v>
      </c>
      <c r="AA40" s="252"/>
      <c r="AB40" s="242"/>
      <c r="AC40" s="246"/>
      <c r="AD40" s="246"/>
      <c r="AE40" s="153" t="s">
        <v>4</v>
      </c>
      <c r="AF40" s="173">
        <f>COUNTIF(U7:U56,"BC")</f>
        <v>0</v>
      </c>
      <c r="AG40" s="154" t="e">
        <f>(AF40/AF41)*100</f>
        <v>#DIV/0!</v>
      </c>
      <c r="AH40" s="173">
        <f>COUNTIF(U7:U56,"GC")</f>
        <v>0</v>
      </c>
      <c r="AI40" s="154" t="e">
        <f>(AH40/AH41)*100</f>
        <v>#DIV/0!</v>
      </c>
      <c r="AJ40" s="152">
        <f t="shared" si="18"/>
        <v>0</v>
      </c>
      <c r="AK40" s="154" t="e">
        <f>(AJ40/AJ41)*100</f>
        <v>#DIV/0!</v>
      </c>
    </row>
    <row r="41" spans="1:37" ht="15" customHeight="1">
      <c r="A41" s="26" t="str">
        <f t="shared" si="12"/>
        <v/>
      </c>
      <c r="B41" s="93">
        <f>Main!G47</f>
        <v>0</v>
      </c>
      <c r="C41" s="174">
        <f>Main!H47</f>
        <v>0</v>
      </c>
      <c r="D41" s="94">
        <f>Tel!S40</f>
        <v>0</v>
      </c>
      <c r="E41" s="94" t="str">
        <f>Tel!T40</f>
        <v/>
      </c>
      <c r="F41" s="94" t="str">
        <f t="shared" si="1"/>
        <v>0</v>
      </c>
      <c r="G41" s="94">
        <f>Hin!S40</f>
        <v>0</v>
      </c>
      <c r="H41" s="94" t="str">
        <f>Hin!T40</f>
        <v/>
      </c>
      <c r="I41" s="94" t="str">
        <f t="shared" si="2"/>
        <v>0</v>
      </c>
      <c r="J41" s="94">
        <f>Eng!S40</f>
        <v>0</v>
      </c>
      <c r="K41" s="94" t="str">
        <f>Eng!T40</f>
        <v/>
      </c>
      <c r="L41" s="94" t="str">
        <f t="shared" si="3"/>
        <v>0</v>
      </c>
      <c r="M41" s="94">
        <f>Maths!S40</f>
        <v>0</v>
      </c>
      <c r="N41" s="94" t="str">
        <f>Maths!T40</f>
        <v/>
      </c>
      <c r="O41" s="94" t="str">
        <f t="shared" si="4"/>
        <v>0</v>
      </c>
      <c r="P41" s="94">
        <f>Sci!S40</f>
        <v>0</v>
      </c>
      <c r="Q41" s="94" t="str">
        <f>Sci!T40</f>
        <v/>
      </c>
      <c r="R41" s="94" t="str">
        <f t="shared" si="5"/>
        <v>0</v>
      </c>
      <c r="S41" s="94">
        <f>Soc!S40</f>
        <v>0</v>
      </c>
      <c r="T41" s="94" t="str">
        <f>Soc!T40</f>
        <v/>
      </c>
      <c r="U41" s="94" t="str">
        <f t="shared" si="6"/>
        <v>0</v>
      </c>
      <c r="V41" s="91">
        <f t="shared" si="7"/>
        <v>0</v>
      </c>
      <c r="W41" s="92">
        <f t="shared" si="8"/>
        <v>0</v>
      </c>
      <c r="X41" s="92" t="str">
        <f t="shared" si="9"/>
        <v/>
      </c>
      <c r="Y41" s="149" t="str">
        <f t="shared" si="10"/>
        <v/>
      </c>
      <c r="Z41" s="149" t="str">
        <f t="shared" si="11"/>
        <v>0</v>
      </c>
      <c r="AA41" s="253"/>
      <c r="AB41" s="242"/>
      <c r="AC41" s="246"/>
      <c r="AD41" s="246"/>
      <c r="AE41" s="183" t="s">
        <v>126</v>
      </c>
      <c r="AF41" s="191">
        <f>SUM(AF36:AF40)</f>
        <v>0</v>
      </c>
      <c r="AG41" s="192" t="e">
        <f>SUM(AG36:AG40)</f>
        <v>#DIV/0!</v>
      </c>
      <c r="AH41" s="193">
        <f>SUM(AH36:AH40)</f>
        <v>0</v>
      </c>
      <c r="AI41" s="192" t="e">
        <f>SUM(AI36:AI40)</f>
        <v>#DIV/0!</v>
      </c>
      <c r="AJ41" s="194">
        <f>AF41+AH41</f>
        <v>0</v>
      </c>
      <c r="AK41" s="192" t="e">
        <f>SUM(AK36:AK40)</f>
        <v>#DIV/0!</v>
      </c>
    </row>
    <row r="42" spans="1:37" ht="15" customHeight="1">
      <c r="A42" s="26" t="str">
        <f t="shared" si="12"/>
        <v/>
      </c>
      <c r="B42" s="93">
        <f>Main!G48</f>
        <v>0</v>
      </c>
      <c r="C42" s="174">
        <f>Main!H48</f>
        <v>0</v>
      </c>
      <c r="D42" s="94">
        <f>Tel!S41</f>
        <v>0</v>
      </c>
      <c r="E42" s="94" t="str">
        <f>Tel!T41</f>
        <v/>
      </c>
      <c r="F42" s="94" t="str">
        <f t="shared" si="1"/>
        <v>0</v>
      </c>
      <c r="G42" s="94">
        <f>Hin!S41</f>
        <v>0</v>
      </c>
      <c r="H42" s="94" t="str">
        <f>Hin!T41</f>
        <v/>
      </c>
      <c r="I42" s="94" t="str">
        <f t="shared" si="2"/>
        <v>0</v>
      </c>
      <c r="J42" s="94">
        <f>Eng!S41</f>
        <v>0</v>
      </c>
      <c r="K42" s="94" t="str">
        <f>Eng!T41</f>
        <v/>
      </c>
      <c r="L42" s="94" t="str">
        <f t="shared" si="3"/>
        <v>0</v>
      </c>
      <c r="M42" s="94">
        <f>Maths!S41</f>
        <v>0</v>
      </c>
      <c r="N42" s="94" t="str">
        <f>Maths!T41</f>
        <v/>
      </c>
      <c r="O42" s="94" t="str">
        <f t="shared" si="4"/>
        <v>0</v>
      </c>
      <c r="P42" s="94">
        <f>Sci!S41</f>
        <v>0</v>
      </c>
      <c r="Q42" s="94" t="str">
        <f>Sci!T41</f>
        <v/>
      </c>
      <c r="R42" s="94" t="str">
        <f t="shared" si="5"/>
        <v>0</v>
      </c>
      <c r="S42" s="94">
        <f>Soc!S41</f>
        <v>0</v>
      </c>
      <c r="T42" s="94" t="str">
        <f>Soc!T41</f>
        <v/>
      </c>
      <c r="U42" s="94" t="str">
        <f t="shared" si="6"/>
        <v>0</v>
      </c>
      <c r="V42" s="91">
        <f t="shared" si="7"/>
        <v>0</v>
      </c>
      <c r="W42" s="92">
        <f t="shared" si="8"/>
        <v>0</v>
      </c>
      <c r="X42" s="92" t="str">
        <f t="shared" si="9"/>
        <v/>
      </c>
      <c r="Y42" s="149" t="str">
        <f t="shared" si="10"/>
        <v/>
      </c>
      <c r="Z42" s="149" t="str">
        <f t="shared" si="11"/>
        <v>0</v>
      </c>
      <c r="AA42" s="251">
        <v>7</v>
      </c>
      <c r="AB42" s="242" t="s">
        <v>130</v>
      </c>
      <c r="AC42" s="242"/>
      <c r="AD42" s="242"/>
      <c r="AE42" s="152" t="s">
        <v>0</v>
      </c>
      <c r="AF42" s="173">
        <f>COUNTIF(Z7:Z56,"BA+")</f>
        <v>0</v>
      </c>
      <c r="AG42" s="186" t="e">
        <f>(AF42/AF47)*100</f>
        <v>#DIV/0!</v>
      </c>
      <c r="AH42" s="173">
        <f>COUNTIF(Z7:Z56,"GA+")</f>
        <v>0</v>
      </c>
      <c r="AI42" s="186" t="e">
        <f>(AH42/AH47)*100</f>
        <v>#DIV/0!</v>
      </c>
      <c r="AJ42" s="152">
        <f>AF42+AH42</f>
        <v>0</v>
      </c>
      <c r="AK42" s="186" t="e">
        <f>(AJ42/AJ47)*100</f>
        <v>#DIV/0!</v>
      </c>
    </row>
    <row r="43" spans="1:37" ht="15" customHeight="1">
      <c r="A43" s="26" t="str">
        <f t="shared" si="12"/>
        <v/>
      </c>
      <c r="B43" s="93">
        <f>Main!G49</f>
        <v>0</v>
      </c>
      <c r="C43" s="174">
        <f>Main!H49</f>
        <v>0</v>
      </c>
      <c r="D43" s="94">
        <f>Tel!S42</f>
        <v>0</v>
      </c>
      <c r="E43" s="94" t="str">
        <f>Tel!T42</f>
        <v/>
      </c>
      <c r="F43" s="94" t="str">
        <f t="shared" si="1"/>
        <v>0</v>
      </c>
      <c r="G43" s="94">
        <f>Hin!S42</f>
        <v>0</v>
      </c>
      <c r="H43" s="94" t="str">
        <f>Hin!T42</f>
        <v/>
      </c>
      <c r="I43" s="94" t="str">
        <f t="shared" si="2"/>
        <v>0</v>
      </c>
      <c r="J43" s="94">
        <f>Eng!S42</f>
        <v>0</v>
      </c>
      <c r="K43" s="94" t="str">
        <f>Eng!T42</f>
        <v/>
      </c>
      <c r="L43" s="94" t="str">
        <f t="shared" si="3"/>
        <v>0</v>
      </c>
      <c r="M43" s="94">
        <f>Maths!S42</f>
        <v>0</v>
      </c>
      <c r="N43" s="94" t="str">
        <f>Maths!T42</f>
        <v/>
      </c>
      <c r="O43" s="94" t="str">
        <f t="shared" si="4"/>
        <v>0</v>
      </c>
      <c r="P43" s="94">
        <f>Sci!S42</f>
        <v>0</v>
      </c>
      <c r="Q43" s="94" t="str">
        <f>Sci!T42</f>
        <v/>
      </c>
      <c r="R43" s="94" t="str">
        <f t="shared" si="5"/>
        <v>0</v>
      </c>
      <c r="S43" s="94">
        <f>Soc!S42</f>
        <v>0</v>
      </c>
      <c r="T43" s="94" t="str">
        <f>Soc!T42</f>
        <v/>
      </c>
      <c r="U43" s="94" t="str">
        <f t="shared" si="6"/>
        <v>0</v>
      </c>
      <c r="V43" s="91">
        <f t="shared" si="7"/>
        <v>0</v>
      </c>
      <c r="W43" s="92">
        <f t="shared" si="8"/>
        <v>0</v>
      </c>
      <c r="X43" s="92" t="str">
        <f t="shared" si="9"/>
        <v/>
      </c>
      <c r="Y43" s="149" t="str">
        <f t="shared" si="10"/>
        <v/>
      </c>
      <c r="Z43" s="149" t="str">
        <f t="shared" si="11"/>
        <v>0</v>
      </c>
      <c r="AA43" s="252"/>
      <c r="AB43" s="242"/>
      <c r="AC43" s="242"/>
      <c r="AD43" s="242"/>
      <c r="AE43" s="153" t="s">
        <v>124</v>
      </c>
      <c r="AF43" s="173">
        <f>COUNTIF(Z7:Z56,"BA")</f>
        <v>0</v>
      </c>
      <c r="AG43" s="154" t="e">
        <f>(AF43/AF47)*100</f>
        <v>#DIV/0!</v>
      </c>
      <c r="AH43" s="173">
        <f>COUNTIF(Z7:Z56,"GA")</f>
        <v>0</v>
      </c>
      <c r="AI43" s="154" t="e">
        <f>(AH43/AH47)*100</f>
        <v>#DIV/0!</v>
      </c>
      <c r="AJ43" s="152">
        <f t="shared" ref="AJ43" si="19">AF43+AH43</f>
        <v>0</v>
      </c>
      <c r="AK43" s="154" t="e">
        <f>(AJ43/AJ47)*100</f>
        <v>#DIV/0!</v>
      </c>
    </row>
    <row r="44" spans="1:37" ht="15" customHeight="1">
      <c r="A44" s="26" t="str">
        <f t="shared" si="12"/>
        <v/>
      </c>
      <c r="B44" s="93">
        <f>Main!G50</f>
        <v>0</v>
      </c>
      <c r="C44" s="174">
        <f>Main!H50</f>
        <v>0</v>
      </c>
      <c r="D44" s="94">
        <f>Tel!S43</f>
        <v>0</v>
      </c>
      <c r="E44" s="94" t="str">
        <f>Tel!T43</f>
        <v/>
      </c>
      <c r="F44" s="94" t="str">
        <f t="shared" si="1"/>
        <v>0</v>
      </c>
      <c r="G44" s="94">
        <f>Hin!S43</f>
        <v>0</v>
      </c>
      <c r="H44" s="94" t="str">
        <f>Hin!T43</f>
        <v/>
      </c>
      <c r="I44" s="94" t="str">
        <f t="shared" si="2"/>
        <v>0</v>
      </c>
      <c r="J44" s="94">
        <f>Eng!S43</f>
        <v>0</v>
      </c>
      <c r="K44" s="94" t="str">
        <f>Eng!T43</f>
        <v/>
      </c>
      <c r="L44" s="94" t="str">
        <f t="shared" si="3"/>
        <v>0</v>
      </c>
      <c r="M44" s="94">
        <f>Maths!S43</f>
        <v>0</v>
      </c>
      <c r="N44" s="94" t="str">
        <f>Maths!T43</f>
        <v/>
      </c>
      <c r="O44" s="94" t="str">
        <f t="shared" si="4"/>
        <v>0</v>
      </c>
      <c r="P44" s="94">
        <f>Sci!S43</f>
        <v>0</v>
      </c>
      <c r="Q44" s="94" t="str">
        <f>Sci!T43</f>
        <v/>
      </c>
      <c r="R44" s="94" t="str">
        <f t="shared" si="5"/>
        <v>0</v>
      </c>
      <c r="S44" s="94">
        <f>Soc!S43</f>
        <v>0</v>
      </c>
      <c r="T44" s="94" t="str">
        <f>Soc!T43</f>
        <v/>
      </c>
      <c r="U44" s="94" t="str">
        <f t="shared" si="6"/>
        <v>0</v>
      </c>
      <c r="V44" s="91">
        <f t="shared" si="7"/>
        <v>0</v>
      </c>
      <c r="W44" s="92">
        <f t="shared" si="8"/>
        <v>0</v>
      </c>
      <c r="X44" s="92" t="str">
        <f t="shared" si="9"/>
        <v/>
      </c>
      <c r="Y44" s="149" t="str">
        <f t="shared" si="10"/>
        <v/>
      </c>
      <c r="Z44" s="149" t="str">
        <f t="shared" si="11"/>
        <v>0</v>
      </c>
      <c r="AA44" s="252"/>
      <c r="AB44" s="242"/>
      <c r="AC44" s="242"/>
      <c r="AD44" s="242"/>
      <c r="AE44" s="153" t="s">
        <v>2</v>
      </c>
      <c r="AF44" s="173">
        <f>COUNTIF(Z7:Z56,"BB+")</f>
        <v>0</v>
      </c>
      <c r="AG44" s="154" t="e">
        <f>(AF44/AF47)*100</f>
        <v>#DIV/0!</v>
      </c>
      <c r="AH44" s="173">
        <f>COUNTIF(Z7:Z56,"GB+")</f>
        <v>0</v>
      </c>
      <c r="AI44" s="154" t="e">
        <f>(AH44/AH47)*100</f>
        <v>#DIV/0!</v>
      </c>
      <c r="AJ44" s="152">
        <f>AF44+AH44</f>
        <v>0</v>
      </c>
      <c r="AK44" s="154" t="e">
        <f>(AJ44/AJ47)*100</f>
        <v>#DIV/0!</v>
      </c>
    </row>
    <row r="45" spans="1:37" ht="15" customHeight="1">
      <c r="A45" s="26" t="str">
        <f t="shared" si="12"/>
        <v/>
      </c>
      <c r="B45" s="93">
        <f>Main!G51</f>
        <v>0</v>
      </c>
      <c r="C45" s="174">
        <f>Main!H51</f>
        <v>0</v>
      </c>
      <c r="D45" s="94">
        <f>Tel!S44</f>
        <v>0</v>
      </c>
      <c r="E45" s="94" t="str">
        <f>Tel!T44</f>
        <v/>
      </c>
      <c r="F45" s="94" t="str">
        <f t="shared" si="1"/>
        <v>0</v>
      </c>
      <c r="G45" s="94">
        <f>Hin!S44</f>
        <v>0</v>
      </c>
      <c r="H45" s="94" t="str">
        <f>Hin!T44</f>
        <v/>
      </c>
      <c r="I45" s="94" t="str">
        <f t="shared" si="2"/>
        <v>0</v>
      </c>
      <c r="J45" s="94">
        <f>Eng!S44</f>
        <v>0</v>
      </c>
      <c r="K45" s="94" t="str">
        <f>Eng!T44</f>
        <v/>
      </c>
      <c r="L45" s="94" t="str">
        <f t="shared" si="3"/>
        <v>0</v>
      </c>
      <c r="M45" s="94">
        <f>Maths!S44</f>
        <v>0</v>
      </c>
      <c r="N45" s="94" t="str">
        <f>Maths!T44</f>
        <v/>
      </c>
      <c r="O45" s="94" t="str">
        <f t="shared" si="4"/>
        <v>0</v>
      </c>
      <c r="P45" s="94">
        <f>Sci!S44</f>
        <v>0</v>
      </c>
      <c r="Q45" s="94" t="str">
        <f>Sci!T44</f>
        <v/>
      </c>
      <c r="R45" s="94" t="str">
        <f t="shared" si="5"/>
        <v>0</v>
      </c>
      <c r="S45" s="94">
        <f>Soc!S44</f>
        <v>0</v>
      </c>
      <c r="T45" s="94" t="str">
        <f>Soc!T44</f>
        <v/>
      </c>
      <c r="U45" s="94" t="str">
        <f t="shared" si="6"/>
        <v>0</v>
      </c>
      <c r="V45" s="91">
        <f t="shared" si="7"/>
        <v>0</v>
      </c>
      <c r="W45" s="92">
        <f t="shared" si="8"/>
        <v>0</v>
      </c>
      <c r="X45" s="92" t="str">
        <f t="shared" si="9"/>
        <v/>
      </c>
      <c r="Y45" s="149" t="str">
        <f t="shared" si="10"/>
        <v/>
      </c>
      <c r="Z45" s="149" t="str">
        <f t="shared" si="11"/>
        <v>0</v>
      </c>
      <c r="AA45" s="252"/>
      <c r="AB45" s="242"/>
      <c r="AC45" s="242"/>
      <c r="AD45" s="242"/>
      <c r="AE45" s="153" t="s">
        <v>125</v>
      </c>
      <c r="AF45" s="173">
        <f>COUNTIF(Z7:Z56,"BB")</f>
        <v>0</v>
      </c>
      <c r="AG45" s="154" t="e">
        <f>(AF45/AF47)*100</f>
        <v>#DIV/0!</v>
      </c>
      <c r="AH45" s="173">
        <f>COUNTIF(Z7:Z56,"GB")</f>
        <v>0</v>
      </c>
      <c r="AI45" s="154" t="e">
        <f>(AH45/AH47)*100</f>
        <v>#DIV/0!</v>
      </c>
      <c r="AJ45" s="152">
        <f t="shared" ref="AJ45:AJ46" si="20">AF45+AH45</f>
        <v>0</v>
      </c>
      <c r="AK45" s="154" t="e">
        <f>(AJ45/AJ47)*100</f>
        <v>#DIV/0!</v>
      </c>
    </row>
    <row r="46" spans="1:37" ht="15" customHeight="1">
      <c r="A46" s="26" t="str">
        <f t="shared" si="12"/>
        <v/>
      </c>
      <c r="B46" s="93">
        <f>Main!G52</f>
        <v>0</v>
      </c>
      <c r="C46" s="174">
        <f>Main!H52</f>
        <v>0</v>
      </c>
      <c r="D46" s="94">
        <f>Tel!S45</f>
        <v>0</v>
      </c>
      <c r="E46" s="94" t="str">
        <f>Tel!T45</f>
        <v/>
      </c>
      <c r="F46" s="94" t="str">
        <f t="shared" si="1"/>
        <v>0</v>
      </c>
      <c r="G46" s="94">
        <f>Hin!S45</f>
        <v>0</v>
      </c>
      <c r="H46" s="94" t="str">
        <f>Hin!T45</f>
        <v/>
      </c>
      <c r="I46" s="94" t="str">
        <f t="shared" si="2"/>
        <v>0</v>
      </c>
      <c r="J46" s="94">
        <f>Eng!S45</f>
        <v>0</v>
      </c>
      <c r="K46" s="94" t="str">
        <f>Eng!T45</f>
        <v/>
      </c>
      <c r="L46" s="94" t="str">
        <f t="shared" si="3"/>
        <v>0</v>
      </c>
      <c r="M46" s="94">
        <f>Maths!S45</f>
        <v>0</v>
      </c>
      <c r="N46" s="94" t="str">
        <f>Maths!T45</f>
        <v/>
      </c>
      <c r="O46" s="94" t="str">
        <f t="shared" si="4"/>
        <v>0</v>
      </c>
      <c r="P46" s="94">
        <f>Sci!S45</f>
        <v>0</v>
      </c>
      <c r="Q46" s="94" t="str">
        <f>Sci!T45</f>
        <v/>
      </c>
      <c r="R46" s="94" t="str">
        <f t="shared" si="5"/>
        <v>0</v>
      </c>
      <c r="S46" s="94">
        <f>Soc!S45</f>
        <v>0</v>
      </c>
      <c r="T46" s="94" t="str">
        <f>Soc!T45</f>
        <v/>
      </c>
      <c r="U46" s="94" t="str">
        <f t="shared" si="6"/>
        <v>0</v>
      </c>
      <c r="V46" s="91">
        <f t="shared" si="7"/>
        <v>0</v>
      </c>
      <c r="W46" s="92">
        <f t="shared" si="8"/>
        <v>0</v>
      </c>
      <c r="X46" s="92" t="str">
        <f t="shared" si="9"/>
        <v/>
      </c>
      <c r="Y46" s="149" t="str">
        <f t="shared" si="10"/>
        <v/>
      </c>
      <c r="Z46" s="149" t="str">
        <f t="shared" si="11"/>
        <v>0</v>
      </c>
      <c r="AA46" s="252"/>
      <c r="AB46" s="242"/>
      <c r="AC46" s="242"/>
      <c r="AD46" s="242"/>
      <c r="AE46" s="153" t="s">
        <v>4</v>
      </c>
      <c r="AF46" s="173">
        <f>COUNTIF(Z7:Z56,"BC")</f>
        <v>0</v>
      </c>
      <c r="AG46" s="154" t="e">
        <f>(AF46/AF47)*100</f>
        <v>#DIV/0!</v>
      </c>
      <c r="AH46" s="173">
        <f>COUNTIF(Z7:Z56,"GC")</f>
        <v>0</v>
      </c>
      <c r="AI46" s="154" t="e">
        <f>(AH46/AH47)*100</f>
        <v>#DIV/0!</v>
      </c>
      <c r="AJ46" s="152">
        <f t="shared" si="20"/>
        <v>0</v>
      </c>
      <c r="AK46" s="154" t="e">
        <f>(AJ46/AJ47)*100</f>
        <v>#DIV/0!</v>
      </c>
    </row>
    <row r="47" spans="1:37" ht="15" customHeight="1">
      <c r="A47" s="26" t="str">
        <f t="shared" si="12"/>
        <v/>
      </c>
      <c r="B47" s="93">
        <f>Main!G53</f>
        <v>0</v>
      </c>
      <c r="C47" s="174">
        <f>Main!H53</f>
        <v>0</v>
      </c>
      <c r="D47" s="94">
        <f>Tel!S46</f>
        <v>0</v>
      </c>
      <c r="E47" s="94" t="str">
        <f>Tel!T46</f>
        <v/>
      </c>
      <c r="F47" s="94" t="str">
        <f t="shared" si="1"/>
        <v>0</v>
      </c>
      <c r="G47" s="94">
        <f>Hin!S46</f>
        <v>0</v>
      </c>
      <c r="H47" s="94" t="str">
        <f>Hin!T46</f>
        <v/>
      </c>
      <c r="I47" s="94" t="str">
        <f t="shared" si="2"/>
        <v>0</v>
      </c>
      <c r="J47" s="94">
        <f>Eng!S46</f>
        <v>0</v>
      </c>
      <c r="K47" s="94" t="str">
        <f>Eng!T46</f>
        <v/>
      </c>
      <c r="L47" s="94" t="str">
        <f t="shared" si="3"/>
        <v>0</v>
      </c>
      <c r="M47" s="94">
        <f>Maths!S46</f>
        <v>0</v>
      </c>
      <c r="N47" s="94" t="str">
        <f>Maths!T46</f>
        <v/>
      </c>
      <c r="O47" s="94" t="str">
        <f t="shared" si="4"/>
        <v>0</v>
      </c>
      <c r="P47" s="94">
        <f>Sci!S46</f>
        <v>0</v>
      </c>
      <c r="Q47" s="94" t="str">
        <f>Sci!T46</f>
        <v/>
      </c>
      <c r="R47" s="94" t="str">
        <f t="shared" si="5"/>
        <v>0</v>
      </c>
      <c r="S47" s="94">
        <f>Soc!S46</f>
        <v>0</v>
      </c>
      <c r="T47" s="94" t="str">
        <f>Soc!T46</f>
        <v/>
      </c>
      <c r="U47" s="94" t="str">
        <f t="shared" si="6"/>
        <v>0</v>
      </c>
      <c r="V47" s="91">
        <f t="shared" si="7"/>
        <v>0</v>
      </c>
      <c r="W47" s="92">
        <f t="shared" si="8"/>
        <v>0</v>
      </c>
      <c r="X47" s="92" t="str">
        <f t="shared" si="9"/>
        <v/>
      </c>
      <c r="Y47" s="149" t="str">
        <f t="shared" si="10"/>
        <v/>
      </c>
      <c r="Z47" s="149" t="str">
        <f t="shared" si="11"/>
        <v>0</v>
      </c>
      <c r="AA47" s="253"/>
      <c r="AB47" s="242"/>
      <c r="AC47" s="242"/>
      <c r="AD47" s="242"/>
      <c r="AE47" s="183" t="s">
        <v>126</v>
      </c>
      <c r="AF47" s="191">
        <f>SUM(AF42:AF46)</f>
        <v>0</v>
      </c>
      <c r="AG47" s="192" t="e">
        <f>SUM(AG42:AG46)</f>
        <v>#DIV/0!</v>
      </c>
      <c r="AH47" s="193">
        <f>SUM(AH42:AH46)</f>
        <v>0</v>
      </c>
      <c r="AI47" s="192" t="e">
        <f>SUM(AI42:AI46)</f>
        <v>#DIV/0!</v>
      </c>
      <c r="AJ47" s="194">
        <f>AF47+AH47</f>
        <v>0</v>
      </c>
      <c r="AK47" s="192" t="e">
        <f>SUM(AK42:AK46)</f>
        <v>#DIV/0!</v>
      </c>
    </row>
    <row r="48" spans="1:37" ht="15" customHeight="1">
      <c r="A48" s="26" t="str">
        <f t="shared" si="12"/>
        <v/>
      </c>
      <c r="B48" s="93">
        <f>Main!G54</f>
        <v>0</v>
      </c>
      <c r="C48" s="174">
        <f>Main!H54</f>
        <v>0</v>
      </c>
      <c r="D48" s="94">
        <f>Tel!S47</f>
        <v>0</v>
      </c>
      <c r="E48" s="94" t="str">
        <f>Tel!T47</f>
        <v/>
      </c>
      <c r="F48" s="94" t="str">
        <f t="shared" si="1"/>
        <v>0</v>
      </c>
      <c r="G48" s="94">
        <f>Hin!S47</f>
        <v>0</v>
      </c>
      <c r="H48" s="94" t="str">
        <f>Hin!T47</f>
        <v/>
      </c>
      <c r="I48" s="94" t="str">
        <f t="shared" si="2"/>
        <v>0</v>
      </c>
      <c r="J48" s="94">
        <f>Eng!S47</f>
        <v>0</v>
      </c>
      <c r="K48" s="94" t="str">
        <f>Eng!T47</f>
        <v/>
      </c>
      <c r="L48" s="94" t="str">
        <f t="shared" si="3"/>
        <v>0</v>
      </c>
      <c r="M48" s="94">
        <f>Maths!S47</f>
        <v>0</v>
      </c>
      <c r="N48" s="94" t="str">
        <f>Maths!T47</f>
        <v/>
      </c>
      <c r="O48" s="94" t="str">
        <f t="shared" si="4"/>
        <v>0</v>
      </c>
      <c r="P48" s="94">
        <f>Sci!S47</f>
        <v>0</v>
      </c>
      <c r="Q48" s="94" t="str">
        <f>Sci!T47</f>
        <v/>
      </c>
      <c r="R48" s="94" t="str">
        <f t="shared" si="5"/>
        <v>0</v>
      </c>
      <c r="S48" s="94">
        <f>Soc!S47</f>
        <v>0</v>
      </c>
      <c r="T48" s="94" t="str">
        <f>Soc!T47</f>
        <v/>
      </c>
      <c r="U48" s="94" t="str">
        <f t="shared" si="6"/>
        <v>0</v>
      </c>
      <c r="V48" s="91">
        <f t="shared" si="7"/>
        <v>0</v>
      </c>
      <c r="W48" s="92">
        <f t="shared" si="8"/>
        <v>0</v>
      </c>
      <c r="X48" s="92" t="str">
        <f t="shared" si="9"/>
        <v/>
      </c>
      <c r="Y48" s="149" t="str">
        <f t="shared" si="10"/>
        <v/>
      </c>
      <c r="Z48" s="149" t="str">
        <f t="shared" si="11"/>
        <v>0</v>
      </c>
      <c r="AA48" s="173">
        <v>8</v>
      </c>
      <c r="AB48" s="247" t="s">
        <v>127</v>
      </c>
      <c r="AC48" s="247"/>
      <c r="AD48" s="247"/>
      <c r="AE48" s="248" t="e">
        <f>Y57</f>
        <v>#DIV/0!</v>
      </c>
      <c r="AF48" s="249"/>
      <c r="AG48" s="249"/>
      <c r="AH48" s="249"/>
      <c r="AI48" s="249"/>
      <c r="AJ48" s="249"/>
      <c r="AK48" s="250"/>
    </row>
    <row r="49" spans="1:26" ht="15" customHeight="1">
      <c r="A49" s="26" t="str">
        <f t="shared" si="12"/>
        <v/>
      </c>
      <c r="B49" s="93">
        <f>Main!G55</f>
        <v>0</v>
      </c>
      <c r="C49" s="174">
        <f>Main!H55</f>
        <v>0</v>
      </c>
      <c r="D49" s="94">
        <f>Tel!S48</f>
        <v>0</v>
      </c>
      <c r="E49" s="94" t="str">
        <f>Tel!T48</f>
        <v/>
      </c>
      <c r="F49" s="94" t="str">
        <f t="shared" si="1"/>
        <v>0</v>
      </c>
      <c r="G49" s="94">
        <f>Hin!S48</f>
        <v>0</v>
      </c>
      <c r="H49" s="94" t="str">
        <f>Hin!T48</f>
        <v/>
      </c>
      <c r="I49" s="94" t="str">
        <f t="shared" si="2"/>
        <v>0</v>
      </c>
      <c r="J49" s="94">
        <f>Eng!S48</f>
        <v>0</v>
      </c>
      <c r="K49" s="94" t="str">
        <f>Eng!T48</f>
        <v/>
      </c>
      <c r="L49" s="94" t="str">
        <f t="shared" si="3"/>
        <v>0</v>
      </c>
      <c r="M49" s="94">
        <f>Maths!S48</f>
        <v>0</v>
      </c>
      <c r="N49" s="94" t="str">
        <f>Maths!T48</f>
        <v/>
      </c>
      <c r="O49" s="94" t="str">
        <f t="shared" si="4"/>
        <v>0</v>
      </c>
      <c r="P49" s="94">
        <f>Sci!S48</f>
        <v>0</v>
      </c>
      <c r="Q49" s="94" t="str">
        <f>Sci!T48</f>
        <v/>
      </c>
      <c r="R49" s="94" t="str">
        <f t="shared" si="5"/>
        <v>0</v>
      </c>
      <c r="S49" s="94">
        <f>Soc!S48</f>
        <v>0</v>
      </c>
      <c r="T49" s="94" t="str">
        <f>Soc!T48</f>
        <v/>
      </c>
      <c r="U49" s="94" t="str">
        <f t="shared" si="6"/>
        <v>0</v>
      </c>
      <c r="V49" s="91">
        <f t="shared" si="7"/>
        <v>0</v>
      </c>
      <c r="W49" s="92">
        <f t="shared" si="8"/>
        <v>0</v>
      </c>
      <c r="X49" s="92" t="str">
        <f t="shared" si="9"/>
        <v/>
      </c>
      <c r="Y49" s="149" t="str">
        <f t="shared" si="10"/>
        <v/>
      </c>
      <c r="Z49" s="149" t="str">
        <f t="shared" si="11"/>
        <v>0</v>
      </c>
    </row>
    <row r="50" spans="1:26" ht="15" customHeight="1">
      <c r="A50" s="26" t="str">
        <f t="shared" si="12"/>
        <v/>
      </c>
      <c r="B50" s="93">
        <f>Main!G56</f>
        <v>0</v>
      </c>
      <c r="C50" s="174">
        <f>Main!H56</f>
        <v>0</v>
      </c>
      <c r="D50" s="94">
        <f>Tel!S49</f>
        <v>0</v>
      </c>
      <c r="E50" s="94" t="str">
        <f>Tel!T49</f>
        <v/>
      </c>
      <c r="F50" s="94" t="str">
        <f t="shared" si="1"/>
        <v>0</v>
      </c>
      <c r="G50" s="94">
        <f>Hin!S49</f>
        <v>0</v>
      </c>
      <c r="H50" s="94" t="str">
        <f>Hin!T49</f>
        <v/>
      </c>
      <c r="I50" s="94" t="str">
        <f t="shared" si="2"/>
        <v>0</v>
      </c>
      <c r="J50" s="94">
        <f>Eng!S49</f>
        <v>0</v>
      </c>
      <c r="K50" s="94" t="str">
        <f>Eng!T49</f>
        <v/>
      </c>
      <c r="L50" s="94" t="str">
        <f t="shared" si="3"/>
        <v>0</v>
      </c>
      <c r="M50" s="94">
        <f>Maths!S49</f>
        <v>0</v>
      </c>
      <c r="N50" s="94" t="str">
        <f>Maths!T49</f>
        <v/>
      </c>
      <c r="O50" s="94" t="str">
        <f t="shared" si="4"/>
        <v>0</v>
      </c>
      <c r="P50" s="94">
        <f>Sci!S49</f>
        <v>0</v>
      </c>
      <c r="Q50" s="94" t="str">
        <f>Sci!T49</f>
        <v/>
      </c>
      <c r="R50" s="94" t="str">
        <f t="shared" si="5"/>
        <v>0</v>
      </c>
      <c r="S50" s="94">
        <f>Soc!S49</f>
        <v>0</v>
      </c>
      <c r="T50" s="94" t="str">
        <f>Soc!T49</f>
        <v/>
      </c>
      <c r="U50" s="94" t="str">
        <f t="shared" si="6"/>
        <v>0</v>
      </c>
      <c r="V50" s="91">
        <f t="shared" si="7"/>
        <v>0</v>
      </c>
      <c r="W50" s="92">
        <f t="shared" si="8"/>
        <v>0</v>
      </c>
      <c r="X50" s="92" t="str">
        <f t="shared" si="9"/>
        <v/>
      </c>
      <c r="Y50" s="149" t="str">
        <f t="shared" si="10"/>
        <v/>
      </c>
      <c r="Z50" s="149" t="str">
        <f t="shared" si="11"/>
        <v>0</v>
      </c>
    </row>
    <row r="51" spans="1:26" ht="15" customHeight="1">
      <c r="A51" s="26" t="str">
        <f t="shared" si="12"/>
        <v/>
      </c>
      <c r="B51" s="93">
        <f>Main!G57</f>
        <v>0</v>
      </c>
      <c r="C51" s="174">
        <f>Main!H57</f>
        <v>0</v>
      </c>
      <c r="D51" s="94">
        <f>Tel!S50</f>
        <v>0</v>
      </c>
      <c r="E51" s="94" t="str">
        <f>Tel!T50</f>
        <v/>
      </c>
      <c r="F51" s="94" t="str">
        <f t="shared" si="1"/>
        <v>0</v>
      </c>
      <c r="G51" s="94">
        <f>Hin!S50</f>
        <v>0</v>
      </c>
      <c r="H51" s="94" t="str">
        <f>Hin!T50</f>
        <v/>
      </c>
      <c r="I51" s="94" t="str">
        <f t="shared" si="2"/>
        <v>0</v>
      </c>
      <c r="J51" s="94">
        <f>Eng!S50</f>
        <v>0</v>
      </c>
      <c r="K51" s="94" t="str">
        <f>Eng!T50</f>
        <v/>
      </c>
      <c r="L51" s="94" t="str">
        <f t="shared" si="3"/>
        <v>0</v>
      </c>
      <c r="M51" s="94">
        <f>Maths!S50</f>
        <v>0</v>
      </c>
      <c r="N51" s="94" t="str">
        <f>Maths!T50</f>
        <v/>
      </c>
      <c r="O51" s="94" t="str">
        <f t="shared" si="4"/>
        <v>0</v>
      </c>
      <c r="P51" s="94">
        <f>Sci!S50</f>
        <v>0</v>
      </c>
      <c r="Q51" s="94" t="str">
        <f>Sci!T50</f>
        <v/>
      </c>
      <c r="R51" s="94" t="str">
        <f t="shared" si="5"/>
        <v>0</v>
      </c>
      <c r="S51" s="94">
        <f>Soc!S50</f>
        <v>0</v>
      </c>
      <c r="T51" s="94" t="str">
        <f>Soc!T50</f>
        <v/>
      </c>
      <c r="U51" s="94" t="str">
        <f t="shared" si="6"/>
        <v>0</v>
      </c>
      <c r="V51" s="91">
        <f t="shared" si="7"/>
        <v>0</v>
      </c>
      <c r="W51" s="92">
        <f t="shared" si="8"/>
        <v>0</v>
      </c>
      <c r="X51" s="92" t="str">
        <f t="shared" si="9"/>
        <v/>
      </c>
      <c r="Y51" s="149" t="str">
        <f t="shared" si="10"/>
        <v/>
      </c>
      <c r="Z51" s="149" t="str">
        <f t="shared" si="11"/>
        <v>0</v>
      </c>
    </row>
    <row r="52" spans="1:26" ht="15" customHeight="1">
      <c r="A52" s="26" t="str">
        <f t="shared" si="12"/>
        <v/>
      </c>
      <c r="B52" s="93">
        <f>Main!G58</f>
        <v>0</v>
      </c>
      <c r="C52" s="174">
        <f>Main!H58</f>
        <v>0</v>
      </c>
      <c r="D52" s="94">
        <f>Tel!S51</f>
        <v>0</v>
      </c>
      <c r="E52" s="94" t="str">
        <f>Tel!T51</f>
        <v/>
      </c>
      <c r="F52" s="94" t="str">
        <f t="shared" si="1"/>
        <v>0</v>
      </c>
      <c r="G52" s="94">
        <f>Hin!S51</f>
        <v>0</v>
      </c>
      <c r="H52" s="94" t="str">
        <f>Hin!T51</f>
        <v/>
      </c>
      <c r="I52" s="94" t="str">
        <f t="shared" si="2"/>
        <v>0</v>
      </c>
      <c r="J52" s="94">
        <f>Eng!S51</f>
        <v>0</v>
      </c>
      <c r="K52" s="94" t="str">
        <f>Eng!T51</f>
        <v/>
      </c>
      <c r="L52" s="94" t="str">
        <f t="shared" si="3"/>
        <v>0</v>
      </c>
      <c r="M52" s="94">
        <f>Maths!S51</f>
        <v>0</v>
      </c>
      <c r="N52" s="94" t="str">
        <f>Maths!T51</f>
        <v/>
      </c>
      <c r="O52" s="94" t="str">
        <f t="shared" si="4"/>
        <v>0</v>
      </c>
      <c r="P52" s="94">
        <f>Sci!S51</f>
        <v>0</v>
      </c>
      <c r="Q52" s="94" t="str">
        <f>Sci!T51</f>
        <v/>
      </c>
      <c r="R52" s="94" t="str">
        <f t="shared" si="5"/>
        <v>0</v>
      </c>
      <c r="S52" s="94">
        <f>Soc!S51</f>
        <v>0</v>
      </c>
      <c r="T52" s="94" t="str">
        <f>Soc!T51</f>
        <v/>
      </c>
      <c r="U52" s="94" t="str">
        <f t="shared" si="6"/>
        <v>0</v>
      </c>
      <c r="V52" s="91">
        <f t="shared" si="7"/>
        <v>0</v>
      </c>
      <c r="W52" s="92">
        <f t="shared" si="8"/>
        <v>0</v>
      </c>
      <c r="X52" s="92" t="str">
        <f t="shared" si="9"/>
        <v/>
      </c>
      <c r="Y52" s="149" t="str">
        <f t="shared" si="10"/>
        <v/>
      </c>
      <c r="Z52" s="149" t="str">
        <f t="shared" si="11"/>
        <v>0</v>
      </c>
    </row>
    <row r="53" spans="1:26" ht="15" customHeight="1">
      <c r="A53" s="26" t="str">
        <f t="shared" si="12"/>
        <v/>
      </c>
      <c r="B53" s="93">
        <f>Main!G59</f>
        <v>0</v>
      </c>
      <c r="C53" s="174">
        <f>Main!H59</f>
        <v>0</v>
      </c>
      <c r="D53" s="94">
        <f>Tel!S52</f>
        <v>0</v>
      </c>
      <c r="E53" s="94" t="str">
        <f>Tel!T52</f>
        <v/>
      </c>
      <c r="F53" s="94" t="str">
        <f t="shared" si="1"/>
        <v>0</v>
      </c>
      <c r="G53" s="94">
        <f>Hin!S52</f>
        <v>0</v>
      </c>
      <c r="H53" s="94" t="str">
        <f>Hin!T52</f>
        <v/>
      </c>
      <c r="I53" s="94" t="str">
        <f t="shared" si="2"/>
        <v>0</v>
      </c>
      <c r="J53" s="94">
        <f>Eng!S52</f>
        <v>0</v>
      </c>
      <c r="K53" s="94" t="str">
        <f>Eng!T52</f>
        <v/>
      </c>
      <c r="L53" s="94" t="str">
        <f t="shared" si="3"/>
        <v>0</v>
      </c>
      <c r="M53" s="94">
        <f>Maths!S52</f>
        <v>0</v>
      </c>
      <c r="N53" s="94" t="str">
        <f>Maths!T52</f>
        <v/>
      </c>
      <c r="O53" s="94" t="str">
        <f t="shared" si="4"/>
        <v>0</v>
      </c>
      <c r="P53" s="94">
        <f>Sci!S52</f>
        <v>0</v>
      </c>
      <c r="Q53" s="94" t="str">
        <f>Sci!T52</f>
        <v/>
      </c>
      <c r="R53" s="94" t="str">
        <f t="shared" si="5"/>
        <v>0</v>
      </c>
      <c r="S53" s="94">
        <f>Soc!S52</f>
        <v>0</v>
      </c>
      <c r="T53" s="94" t="str">
        <f>Soc!T52</f>
        <v/>
      </c>
      <c r="U53" s="94" t="str">
        <f t="shared" si="6"/>
        <v>0</v>
      </c>
      <c r="V53" s="91">
        <f t="shared" si="7"/>
        <v>0</v>
      </c>
      <c r="W53" s="92">
        <f t="shared" si="8"/>
        <v>0</v>
      </c>
      <c r="X53" s="92" t="str">
        <f t="shared" si="9"/>
        <v/>
      </c>
      <c r="Y53" s="149" t="str">
        <f t="shared" si="10"/>
        <v/>
      </c>
      <c r="Z53" s="149" t="str">
        <f t="shared" si="11"/>
        <v>0</v>
      </c>
    </row>
    <row r="54" spans="1:26" ht="15" customHeight="1">
      <c r="A54" s="26" t="str">
        <f t="shared" si="12"/>
        <v/>
      </c>
      <c r="B54" s="93">
        <f>Main!G60</f>
        <v>0</v>
      </c>
      <c r="C54" s="174">
        <f>Main!H60</f>
        <v>0</v>
      </c>
      <c r="D54" s="94">
        <f>Tel!S53</f>
        <v>0</v>
      </c>
      <c r="E54" s="94" t="str">
        <f>Tel!T53</f>
        <v/>
      </c>
      <c r="F54" s="94" t="str">
        <f t="shared" si="1"/>
        <v>0</v>
      </c>
      <c r="G54" s="94">
        <f>Hin!S53</f>
        <v>0</v>
      </c>
      <c r="H54" s="94" t="str">
        <f>Hin!T53</f>
        <v/>
      </c>
      <c r="I54" s="94" t="str">
        <f t="shared" si="2"/>
        <v>0</v>
      </c>
      <c r="J54" s="94">
        <f>Eng!S53</f>
        <v>0</v>
      </c>
      <c r="K54" s="94" t="str">
        <f>Eng!T53</f>
        <v/>
      </c>
      <c r="L54" s="94" t="str">
        <f t="shared" si="3"/>
        <v>0</v>
      </c>
      <c r="M54" s="94">
        <f>Maths!S53</f>
        <v>0</v>
      </c>
      <c r="N54" s="94" t="str">
        <f>Maths!T53</f>
        <v/>
      </c>
      <c r="O54" s="94" t="str">
        <f t="shared" si="4"/>
        <v>0</v>
      </c>
      <c r="P54" s="94">
        <f>Sci!S53</f>
        <v>0</v>
      </c>
      <c r="Q54" s="94" t="str">
        <f>Sci!T53</f>
        <v/>
      </c>
      <c r="R54" s="94" t="str">
        <f t="shared" si="5"/>
        <v>0</v>
      </c>
      <c r="S54" s="94">
        <f>Soc!S53</f>
        <v>0</v>
      </c>
      <c r="T54" s="94" t="str">
        <f>Soc!T53</f>
        <v/>
      </c>
      <c r="U54" s="94" t="str">
        <f t="shared" si="6"/>
        <v>0</v>
      </c>
      <c r="V54" s="91">
        <f t="shared" si="7"/>
        <v>0</v>
      </c>
      <c r="W54" s="92">
        <f t="shared" si="8"/>
        <v>0</v>
      </c>
      <c r="X54" s="92" t="str">
        <f t="shared" si="9"/>
        <v/>
      </c>
      <c r="Y54" s="149" t="str">
        <f t="shared" si="10"/>
        <v/>
      </c>
      <c r="Z54" s="149" t="str">
        <f t="shared" si="11"/>
        <v>0</v>
      </c>
    </row>
    <row r="55" spans="1:26" ht="15" customHeight="1">
      <c r="A55" s="26" t="str">
        <f t="shared" si="12"/>
        <v/>
      </c>
      <c r="B55" s="93">
        <f>Main!G61</f>
        <v>0</v>
      </c>
      <c r="C55" s="174">
        <f>Main!H61</f>
        <v>0</v>
      </c>
      <c r="D55" s="94">
        <f>Tel!S54</f>
        <v>0</v>
      </c>
      <c r="E55" s="94" t="str">
        <f>Tel!T54</f>
        <v/>
      </c>
      <c r="F55" s="94" t="str">
        <f t="shared" si="1"/>
        <v>0</v>
      </c>
      <c r="G55" s="94">
        <f>Hin!S54</f>
        <v>0</v>
      </c>
      <c r="H55" s="94" t="str">
        <f>Hin!T54</f>
        <v/>
      </c>
      <c r="I55" s="94" t="str">
        <f t="shared" si="2"/>
        <v>0</v>
      </c>
      <c r="J55" s="94">
        <f>Eng!S54</f>
        <v>0</v>
      </c>
      <c r="K55" s="94" t="str">
        <f>Eng!T54</f>
        <v/>
      </c>
      <c r="L55" s="94" t="str">
        <f t="shared" si="3"/>
        <v>0</v>
      </c>
      <c r="M55" s="94">
        <f>Maths!S54</f>
        <v>0</v>
      </c>
      <c r="N55" s="94" t="str">
        <f>Maths!T54</f>
        <v/>
      </c>
      <c r="O55" s="94" t="str">
        <f t="shared" si="4"/>
        <v>0</v>
      </c>
      <c r="P55" s="94">
        <f>Sci!S54</f>
        <v>0</v>
      </c>
      <c r="Q55" s="94" t="str">
        <f>Sci!T54</f>
        <v/>
      </c>
      <c r="R55" s="94" t="str">
        <f t="shared" si="5"/>
        <v>0</v>
      </c>
      <c r="S55" s="94">
        <f>Soc!S54</f>
        <v>0</v>
      </c>
      <c r="T55" s="94" t="str">
        <f>Soc!T54</f>
        <v/>
      </c>
      <c r="U55" s="94" t="str">
        <f t="shared" si="6"/>
        <v>0</v>
      </c>
      <c r="V55" s="91">
        <f t="shared" si="7"/>
        <v>0</v>
      </c>
      <c r="W55" s="92">
        <f t="shared" si="8"/>
        <v>0</v>
      </c>
      <c r="X55" s="92" t="str">
        <f t="shared" si="9"/>
        <v/>
      </c>
      <c r="Y55" s="149" t="str">
        <f t="shared" si="10"/>
        <v/>
      </c>
      <c r="Z55" s="149" t="str">
        <f t="shared" si="11"/>
        <v>0</v>
      </c>
    </row>
    <row r="56" spans="1:26" ht="15" customHeight="1">
      <c r="A56" s="26" t="str">
        <f t="shared" si="12"/>
        <v/>
      </c>
      <c r="B56" s="93">
        <f>Main!G62</f>
        <v>0</v>
      </c>
      <c r="C56" s="174">
        <f>Main!H62</f>
        <v>0</v>
      </c>
      <c r="D56" s="94">
        <f>Tel!S55</f>
        <v>0</v>
      </c>
      <c r="E56" s="94" t="str">
        <f>Tel!T55</f>
        <v/>
      </c>
      <c r="F56" s="94" t="str">
        <f t="shared" si="1"/>
        <v>0</v>
      </c>
      <c r="G56" s="94">
        <f>Hin!S55</f>
        <v>0</v>
      </c>
      <c r="H56" s="94" t="str">
        <f>Hin!T55</f>
        <v/>
      </c>
      <c r="I56" s="94" t="str">
        <f t="shared" si="2"/>
        <v>0</v>
      </c>
      <c r="J56" s="94">
        <f>Eng!S55</f>
        <v>0</v>
      </c>
      <c r="K56" s="94" t="str">
        <f>Eng!T55</f>
        <v/>
      </c>
      <c r="L56" s="94" t="str">
        <f t="shared" si="3"/>
        <v>0</v>
      </c>
      <c r="M56" s="94">
        <f>Maths!S55</f>
        <v>0</v>
      </c>
      <c r="N56" s="94" t="str">
        <f>Maths!T55</f>
        <v/>
      </c>
      <c r="O56" s="94" t="str">
        <f t="shared" si="4"/>
        <v>0</v>
      </c>
      <c r="P56" s="94">
        <f>Sci!S55</f>
        <v>0</v>
      </c>
      <c r="Q56" s="94" t="str">
        <f>Sci!T55</f>
        <v/>
      </c>
      <c r="R56" s="94" t="str">
        <f t="shared" si="5"/>
        <v>0</v>
      </c>
      <c r="S56" s="94">
        <f>Soc!S55</f>
        <v>0</v>
      </c>
      <c r="T56" s="94" t="str">
        <f>Soc!T55</f>
        <v/>
      </c>
      <c r="U56" s="94" t="str">
        <f t="shared" si="6"/>
        <v>0</v>
      </c>
      <c r="V56" s="91">
        <f t="shared" si="7"/>
        <v>0</v>
      </c>
      <c r="W56" s="92">
        <f t="shared" si="8"/>
        <v>0</v>
      </c>
      <c r="X56" s="92" t="str">
        <f t="shared" si="9"/>
        <v/>
      </c>
      <c r="Y56" s="149" t="str">
        <f t="shared" si="10"/>
        <v/>
      </c>
      <c r="Z56" s="149" t="str">
        <f t="shared" si="11"/>
        <v>0</v>
      </c>
    </row>
    <row r="57" spans="1:26" ht="24.75" customHeight="1">
      <c r="A57" s="121">
        <f>Tel!O56</f>
        <v>0</v>
      </c>
      <c r="B57" s="216" t="s">
        <v>129</v>
      </c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8"/>
      <c r="U57" s="166"/>
      <c r="V57" s="87" t="e">
        <f>SUM(V7:V56)/A57</f>
        <v>#DIV/0!</v>
      </c>
      <c r="W57" s="96" t="e">
        <f t="shared" si="8"/>
        <v>#DIV/0!</v>
      </c>
      <c r="X57" s="92" t="str">
        <f t="shared" si="9"/>
        <v/>
      </c>
      <c r="Y57" s="150" t="e">
        <f>IF(W57&gt;90,"A+",IF(W57&gt;70,"A",IF(W57&gt;50,"B+",IF(W57&gt;40,"B","C"))))</f>
        <v>#DIV/0!</v>
      </c>
      <c r="Z57" s="149" t="e">
        <f t="shared" si="11"/>
        <v>#DIV/0!</v>
      </c>
    </row>
    <row r="159" spans="1:25" ht="15" hidden="1" customHeight="1">
      <c r="A159">
        <f>MAX(A7:A60)</f>
        <v>0</v>
      </c>
      <c r="Y159" s="13" t="e">
        <f>IF(#REF!&gt;4,"A+",IF(#REF!&gt;3,"A",IF(#REF!&gt;2,"B+",IF(#REF!&gt;2,"B","C"))))</f>
        <v>#REF!</v>
      </c>
    </row>
    <row r="161" spans="2:3">
      <c r="B161" s="1"/>
      <c r="C161" s="1"/>
    </row>
  </sheetData>
  <sheetProtection password="CC2D" sheet="1" objects="1" scenarios="1"/>
  <protectedRanges>
    <protectedRange sqref="B7:C56" name="name"/>
  </protectedRanges>
  <mergeCells count="52">
    <mergeCell ref="B57:T57"/>
    <mergeCell ref="M5:N5"/>
    <mergeCell ref="A1:Y1"/>
    <mergeCell ref="A2:Y2"/>
    <mergeCell ref="A4:A6"/>
    <mergeCell ref="B4:B6"/>
    <mergeCell ref="V4:V6"/>
    <mergeCell ref="W4:W6"/>
    <mergeCell ref="Y4:Y6"/>
    <mergeCell ref="D5:E5"/>
    <mergeCell ref="J5:K5"/>
    <mergeCell ref="P5:Q5"/>
    <mergeCell ref="S5:T5"/>
    <mergeCell ref="G5:H5"/>
    <mergeCell ref="D4:T4"/>
    <mergeCell ref="AA1:AK1"/>
    <mergeCell ref="AA2:AK2"/>
    <mergeCell ref="AA4:AA5"/>
    <mergeCell ref="AB4:AB5"/>
    <mergeCell ref="AC4:AD4"/>
    <mergeCell ref="AE4:AE5"/>
    <mergeCell ref="AF4:AG4"/>
    <mergeCell ref="AH4:AI4"/>
    <mergeCell ref="AJ4:AK4"/>
    <mergeCell ref="AA6:AA11"/>
    <mergeCell ref="AB6:AB11"/>
    <mergeCell ref="AC6:AC11"/>
    <mergeCell ref="AD6:AD11"/>
    <mergeCell ref="AA12:AA17"/>
    <mergeCell ref="AB12:AB17"/>
    <mergeCell ref="AC12:AC17"/>
    <mergeCell ref="AD12:AD17"/>
    <mergeCell ref="AA18:AA23"/>
    <mergeCell ref="AB18:AB23"/>
    <mergeCell ref="AC18:AC23"/>
    <mergeCell ref="AD18:AD23"/>
    <mergeCell ref="AA24:AA29"/>
    <mergeCell ref="AB24:AB29"/>
    <mergeCell ref="AC24:AC29"/>
    <mergeCell ref="AD24:AD29"/>
    <mergeCell ref="AA42:AA47"/>
    <mergeCell ref="AB42:AD47"/>
    <mergeCell ref="AB48:AD48"/>
    <mergeCell ref="AE48:AK48"/>
    <mergeCell ref="AA30:AA35"/>
    <mergeCell ref="AB30:AB35"/>
    <mergeCell ref="AC30:AC35"/>
    <mergeCell ref="AD30:AD35"/>
    <mergeCell ref="AA36:AA41"/>
    <mergeCell ref="AB36:AB41"/>
    <mergeCell ref="AC36:AC41"/>
    <mergeCell ref="AD36:AD41"/>
  </mergeCells>
  <pageMargins left="0.39370078740157483" right="0.11811023622047245" top="0.15748031496062992" bottom="0.35433070866141736" header="0.31496062992125984" footer="0.31496062992125984"/>
  <pageSetup paperSize="9" scale="90" orientation="portrait" horizontalDpi="4294967293" verticalDpi="0" r:id="rId1"/>
  <headerFooter>
    <oddFooter>&amp;Lwww.venuschool.weebly.com  8500218589</oddFooter>
  </headerFooter>
  <ignoredErrors>
    <ignoredError sqref="AH6:AJ46 AJ47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161"/>
  <sheetViews>
    <sheetView showGridLines="0" topLeftCell="A46" workbookViewId="0">
      <selection activeCell="C56" sqref="C56"/>
    </sheetView>
  </sheetViews>
  <sheetFormatPr defaultRowHeight="15"/>
  <cols>
    <col min="1" max="1" width="6.140625" customWidth="1"/>
    <col min="2" max="2" width="24.7109375" customWidth="1"/>
    <col min="3" max="3" width="4.140625" style="22" customWidth="1"/>
    <col min="4" max="4" width="4.42578125" customWidth="1"/>
    <col min="5" max="5" width="4.85546875" customWidth="1"/>
    <col min="6" max="6" width="4.85546875" hidden="1" customWidth="1"/>
    <col min="7" max="8" width="4.85546875" customWidth="1"/>
    <col min="9" max="9" width="4.85546875" hidden="1" customWidth="1"/>
    <col min="10" max="11" width="4.85546875" customWidth="1"/>
    <col min="12" max="12" width="4.85546875" hidden="1" customWidth="1"/>
    <col min="13" max="14" width="4.85546875" customWidth="1"/>
    <col min="15" max="15" width="4.85546875" hidden="1" customWidth="1"/>
    <col min="16" max="17" width="4.85546875" customWidth="1"/>
    <col min="18" max="18" width="4.85546875" hidden="1" customWidth="1"/>
    <col min="19" max="20" width="4.85546875" customWidth="1"/>
    <col min="21" max="21" width="4.85546875" hidden="1" customWidth="1"/>
    <col min="22" max="22" width="6" customWidth="1"/>
    <col min="23" max="23" width="4.85546875" customWidth="1"/>
    <col min="24" max="24" width="8.28515625" hidden="1" customWidth="1"/>
    <col min="25" max="25" width="5.140625" customWidth="1"/>
    <col min="26" max="26" width="0" hidden="1" customWidth="1"/>
    <col min="27" max="27" width="6.42578125" customWidth="1"/>
    <col min="28" max="28" width="13.7109375" customWidth="1"/>
  </cols>
  <sheetData>
    <row r="1" spans="1:37" ht="16.5" customHeight="1">
      <c r="A1" s="225" t="s">
        <v>53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AA1" s="236" t="s">
        <v>115</v>
      </c>
      <c r="AB1" s="236"/>
      <c r="AC1" s="236"/>
      <c r="AD1" s="236"/>
      <c r="AE1" s="236"/>
      <c r="AF1" s="236"/>
      <c r="AG1" s="236"/>
      <c r="AH1" s="236"/>
      <c r="AI1" s="236"/>
      <c r="AJ1" s="236"/>
      <c r="AK1" s="236"/>
    </row>
    <row r="2" spans="1:37" ht="21" customHeight="1">
      <c r="A2" s="226" t="s">
        <v>56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AA2" s="237" t="s">
        <v>56</v>
      </c>
      <c r="AB2" s="237"/>
      <c r="AC2" s="237"/>
      <c r="AD2" s="237"/>
      <c r="AE2" s="237"/>
      <c r="AF2" s="237"/>
      <c r="AG2" s="237"/>
      <c r="AH2" s="237"/>
      <c r="AI2" s="237"/>
      <c r="AJ2" s="237"/>
      <c r="AK2" s="237"/>
    </row>
    <row r="3" spans="1:37" ht="26.25" customHeight="1">
      <c r="A3" s="10" t="str">
        <f>Main!I5&amp;", "&amp;Main!I6</f>
        <v xml:space="preserve">, </v>
      </c>
      <c r="B3" s="11"/>
      <c r="C3" s="184"/>
      <c r="D3" s="23"/>
      <c r="E3" s="23"/>
      <c r="F3" s="11"/>
      <c r="G3" s="11"/>
      <c r="H3" s="11"/>
      <c r="I3" s="11"/>
      <c r="J3" s="23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0" t="s">
        <v>11</v>
      </c>
      <c r="Y3" s="10">
        <f>Main!I7</f>
        <v>0</v>
      </c>
      <c r="AA3" s="10" t="str">
        <f>A3</f>
        <v xml:space="preserve">, </v>
      </c>
      <c r="AJ3" s="151" t="s">
        <v>11</v>
      </c>
      <c r="AK3" s="10">
        <f>Y3</f>
        <v>0</v>
      </c>
    </row>
    <row r="4" spans="1:37" ht="18.75" customHeight="1">
      <c r="A4" s="229" t="s">
        <v>40</v>
      </c>
      <c r="B4" s="222" t="s">
        <v>41</v>
      </c>
      <c r="C4" s="142"/>
      <c r="D4" s="233" t="s">
        <v>42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5"/>
      <c r="U4" s="146"/>
      <c r="V4" s="257" t="s">
        <v>43</v>
      </c>
      <c r="W4" s="222" t="s">
        <v>57</v>
      </c>
      <c r="X4" s="167"/>
      <c r="Y4" s="257" t="s">
        <v>44</v>
      </c>
      <c r="AA4" s="238" t="s">
        <v>24</v>
      </c>
      <c r="AB4" s="238" t="s">
        <v>116</v>
      </c>
      <c r="AC4" s="239" t="s">
        <v>117</v>
      </c>
      <c r="AD4" s="240"/>
      <c r="AE4" s="238" t="s">
        <v>118</v>
      </c>
      <c r="AF4" s="241" t="s">
        <v>119</v>
      </c>
      <c r="AG4" s="241"/>
      <c r="AH4" s="241" t="s">
        <v>120</v>
      </c>
      <c r="AI4" s="241"/>
      <c r="AJ4" s="241" t="s">
        <v>121</v>
      </c>
      <c r="AK4" s="241"/>
    </row>
    <row r="5" spans="1:37" s="3" customFormat="1" ht="18.75" customHeight="1">
      <c r="A5" s="230"/>
      <c r="B5" s="223"/>
      <c r="C5" s="143" t="s">
        <v>111</v>
      </c>
      <c r="D5" s="227" t="s">
        <v>45</v>
      </c>
      <c r="E5" s="228"/>
      <c r="F5" s="171"/>
      <c r="G5" s="232" t="s">
        <v>94</v>
      </c>
      <c r="H5" s="232"/>
      <c r="I5" s="170"/>
      <c r="J5" s="227" t="s">
        <v>5</v>
      </c>
      <c r="K5" s="228"/>
      <c r="L5" s="145"/>
      <c r="M5" s="227" t="s">
        <v>39</v>
      </c>
      <c r="N5" s="228"/>
      <c r="O5" s="171"/>
      <c r="P5" s="232" t="s">
        <v>92</v>
      </c>
      <c r="Q5" s="232"/>
      <c r="R5" s="172"/>
      <c r="S5" s="232" t="s">
        <v>93</v>
      </c>
      <c r="T5" s="232"/>
      <c r="U5" s="147"/>
      <c r="V5" s="258"/>
      <c r="W5" s="223"/>
      <c r="X5" s="168"/>
      <c r="Y5" s="258"/>
      <c r="AA5" s="238"/>
      <c r="AB5" s="238"/>
      <c r="AC5" s="187" t="s">
        <v>119</v>
      </c>
      <c r="AD5" s="187" t="s">
        <v>120</v>
      </c>
      <c r="AE5" s="238"/>
      <c r="AF5" s="187" t="s">
        <v>122</v>
      </c>
      <c r="AG5" s="187" t="s">
        <v>57</v>
      </c>
      <c r="AH5" s="187" t="s">
        <v>122</v>
      </c>
      <c r="AI5" s="187" t="s">
        <v>57</v>
      </c>
      <c r="AJ5" s="187" t="s">
        <v>122</v>
      </c>
      <c r="AK5" s="187" t="s">
        <v>57</v>
      </c>
    </row>
    <row r="6" spans="1:37" s="3" customFormat="1" ht="18.75" customHeight="1">
      <c r="A6" s="231"/>
      <c r="B6" s="224"/>
      <c r="C6" s="169"/>
      <c r="D6" s="14" t="s">
        <v>58</v>
      </c>
      <c r="E6" s="14" t="s">
        <v>59</v>
      </c>
      <c r="F6" s="172"/>
      <c r="G6" s="88" t="s">
        <v>58</v>
      </c>
      <c r="H6" s="88" t="s">
        <v>59</v>
      </c>
      <c r="I6" s="172"/>
      <c r="J6" s="14" t="s">
        <v>58</v>
      </c>
      <c r="K6" s="14" t="s">
        <v>59</v>
      </c>
      <c r="L6" s="172"/>
      <c r="M6" s="14" t="s">
        <v>58</v>
      </c>
      <c r="N6" s="14" t="s">
        <v>59</v>
      </c>
      <c r="O6" s="172"/>
      <c r="P6" s="14" t="s">
        <v>58</v>
      </c>
      <c r="Q6" s="14" t="s">
        <v>59</v>
      </c>
      <c r="R6" s="172"/>
      <c r="S6" s="88" t="s">
        <v>58</v>
      </c>
      <c r="T6" s="88" t="s">
        <v>59</v>
      </c>
      <c r="U6" s="148"/>
      <c r="V6" s="259"/>
      <c r="W6" s="224"/>
      <c r="X6" s="169"/>
      <c r="Y6" s="259"/>
      <c r="AA6" s="242">
        <v>1</v>
      </c>
      <c r="AB6" s="242" t="s">
        <v>123</v>
      </c>
      <c r="AC6" s="243">
        <f>AF11</f>
        <v>0</v>
      </c>
      <c r="AD6" s="243">
        <f>AH11</f>
        <v>0</v>
      </c>
      <c r="AE6" s="152" t="s">
        <v>0</v>
      </c>
      <c r="AF6" s="152">
        <f>COUNTIF(F7:F56,"BA+")</f>
        <v>0</v>
      </c>
      <c r="AG6" s="186" t="e">
        <f>(AF6/AF11)*100</f>
        <v>#DIV/0!</v>
      </c>
      <c r="AH6" s="152">
        <f>COUNTIF(F7:F56,"GA+")</f>
        <v>0</v>
      </c>
      <c r="AI6" s="186" t="e">
        <f>(AH6/AH11)*100</f>
        <v>#DIV/0!</v>
      </c>
      <c r="AJ6" s="152">
        <f>AF6+AH6</f>
        <v>0</v>
      </c>
      <c r="AK6" s="186" t="e">
        <f>(AJ6/AJ11)*100</f>
        <v>#DIV/0!</v>
      </c>
    </row>
    <row r="7" spans="1:37" s="12" customFormat="1" ht="15" customHeight="1">
      <c r="A7" s="26" t="str">
        <f>IF(B7=0,"",1)</f>
        <v/>
      </c>
      <c r="B7" s="93">
        <f>Main!G13</f>
        <v>0</v>
      </c>
      <c r="C7" s="174">
        <f>Main!H13</f>
        <v>0</v>
      </c>
      <c r="D7" s="94">
        <f>Tel!Y6</f>
        <v>0</v>
      </c>
      <c r="E7" s="94" t="str">
        <f>Tel!Z6</f>
        <v/>
      </c>
      <c r="F7" s="94" t="str">
        <f>C7&amp;E7</f>
        <v>0</v>
      </c>
      <c r="G7" s="94">
        <f>Hin!Y6</f>
        <v>0</v>
      </c>
      <c r="H7" s="94" t="str">
        <f>Hin!Z6</f>
        <v/>
      </c>
      <c r="I7" s="94" t="str">
        <f>C7&amp;H7</f>
        <v>0</v>
      </c>
      <c r="J7" s="94">
        <f>Eng!Y6</f>
        <v>0</v>
      </c>
      <c r="K7" s="94" t="str">
        <f>Eng!Z6</f>
        <v/>
      </c>
      <c r="L7" s="94" t="str">
        <f>C7&amp;K7</f>
        <v>0</v>
      </c>
      <c r="M7" s="94">
        <f>Maths!Y6</f>
        <v>0</v>
      </c>
      <c r="N7" s="94" t="str">
        <f>Maths!Z6</f>
        <v/>
      </c>
      <c r="O7" s="94" t="str">
        <f>C7&amp;N7</f>
        <v>0</v>
      </c>
      <c r="P7" s="94">
        <f>Sci!Y6</f>
        <v>0</v>
      </c>
      <c r="Q7" s="94" t="str">
        <f>Sci!Z6</f>
        <v/>
      </c>
      <c r="R7" s="94" t="str">
        <f>C7&amp;Q7</f>
        <v>0</v>
      </c>
      <c r="S7" s="94">
        <f>Soc!Y6</f>
        <v>0</v>
      </c>
      <c r="T7" s="94" t="str">
        <f>Soc!Z6</f>
        <v/>
      </c>
      <c r="U7" s="94" t="str">
        <f>C7&amp;T7</f>
        <v>0</v>
      </c>
      <c r="V7" s="94">
        <f t="shared" ref="V7:V38" si="0">D7+J7+M7+P7+G7+S7</f>
        <v>0</v>
      </c>
      <c r="W7" s="95">
        <f>(V7/300)*100</f>
        <v>0</v>
      </c>
      <c r="X7" s="92" t="str">
        <f>E7&amp;H7&amp;K7&amp;N7&amp;Q7&amp;T7</f>
        <v/>
      </c>
      <c r="Y7" s="149" t="str">
        <f>IF(W7&gt;90,"A+",IF(W7&gt;70,"A",IF(W7&gt;50,"B+",IF(W7&gt;40,"B",IF(X7="","","C")))))</f>
        <v/>
      </c>
      <c r="Z7" s="149" t="str">
        <f>C7&amp;Y7</f>
        <v>0</v>
      </c>
      <c r="AA7" s="242"/>
      <c r="AB7" s="242"/>
      <c r="AC7" s="244"/>
      <c r="AD7" s="244"/>
      <c r="AE7" s="153" t="s">
        <v>124</v>
      </c>
      <c r="AF7" s="152">
        <f>COUNTIF(F7:F56,"BA")</f>
        <v>0</v>
      </c>
      <c r="AG7" s="154" t="e">
        <f>(AF7/AF11)*100</f>
        <v>#DIV/0!</v>
      </c>
      <c r="AH7" s="153">
        <f>COUNTIF(F7:F56,"GA")</f>
        <v>0</v>
      </c>
      <c r="AI7" s="154" t="e">
        <f>(AH7/AH11)*100</f>
        <v>#DIV/0!</v>
      </c>
      <c r="AJ7" s="152">
        <f t="shared" ref="AJ7:AJ10" si="1">AF7+AH7</f>
        <v>0</v>
      </c>
      <c r="AK7" s="154" t="e">
        <f>(AJ7/AJ11)*100</f>
        <v>#DIV/0!</v>
      </c>
    </row>
    <row r="8" spans="1:37" s="12" customFormat="1" ht="15" customHeight="1">
      <c r="A8" s="26" t="str">
        <f>IF(B8=0,"",1+A7)</f>
        <v/>
      </c>
      <c r="B8" s="93">
        <f>Main!G14</f>
        <v>0</v>
      </c>
      <c r="C8" s="174">
        <f>Main!H14</f>
        <v>0</v>
      </c>
      <c r="D8" s="94">
        <f>Tel!Y7</f>
        <v>0</v>
      </c>
      <c r="E8" s="94" t="str">
        <f>Tel!Z7</f>
        <v/>
      </c>
      <c r="F8" s="94" t="str">
        <f t="shared" ref="F8:F56" si="2">C8&amp;E8</f>
        <v>0</v>
      </c>
      <c r="G8" s="94">
        <f>Hin!Y7</f>
        <v>0</v>
      </c>
      <c r="H8" s="94" t="str">
        <f>Sci!T7</f>
        <v/>
      </c>
      <c r="I8" s="94" t="str">
        <f t="shared" ref="I8:I56" si="3">C8&amp;H8</f>
        <v>0</v>
      </c>
      <c r="J8" s="94">
        <f>Eng!Y7</f>
        <v>0</v>
      </c>
      <c r="K8" s="94" t="str">
        <f>Eng!Z7</f>
        <v/>
      </c>
      <c r="L8" s="94" t="str">
        <f t="shared" ref="L8:L56" si="4">C8&amp;K8</f>
        <v>0</v>
      </c>
      <c r="M8" s="94">
        <f>Maths!Y7</f>
        <v>0</v>
      </c>
      <c r="N8" s="94" t="str">
        <f>Maths!Z7</f>
        <v/>
      </c>
      <c r="O8" s="94" t="str">
        <f t="shared" ref="O8:O56" si="5">C8&amp;N8</f>
        <v>0</v>
      </c>
      <c r="P8" s="94">
        <f>Sci!Y7</f>
        <v>0</v>
      </c>
      <c r="Q8" s="94" t="str">
        <f>Sci!Z7</f>
        <v/>
      </c>
      <c r="R8" s="94" t="str">
        <f t="shared" ref="R8:R56" si="6">C8&amp;Q8</f>
        <v>0</v>
      </c>
      <c r="S8" s="94">
        <f>Soc!Y7</f>
        <v>0</v>
      </c>
      <c r="T8" s="94" t="str">
        <f>Soc!Z7</f>
        <v/>
      </c>
      <c r="U8" s="94" t="str">
        <f t="shared" ref="U8:U56" si="7">C8&amp;T8</f>
        <v>0</v>
      </c>
      <c r="V8" s="94">
        <f t="shared" si="0"/>
        <v>0</v>
      </c>
      <c r="W8" s="95">
        <f t="shared" ref="W8:W56" si="8">(V8/300)*100</f>
        <v>0</v>
      </c>
      <c r="X8" s="92" t="str">
        <f t="shared" ref="X8:X57" si="9">E8&amp;H8&amp;K8&amp;N8&amp;Q8&amp;T8</f>
        <v/>
      </c>
      <c r="Y8" s="149" t="str">
        <f t="shared" ref="Y8:Y56" si="10">IF(W8&gt;90,"A+",IF(W8&gt;70,"A",IF(W8&gt;50,"B+",IF(W8&gt;40,"B",IF(X8="","","C")))))</f>
        <v/>
      </c>
      <c r="Z8" s="149" t="str">
        <f t="shared" ref="Z8:Z57" si="11">C8&amp;Y8</f>
        <v>0</v>
      </c>
      <c r="AA8" s="242"/>
      <c r="AB8" s="242"/>
      <c r="AC8" s="244"/>
      <c r="AD8" s="244"/>
      <c r="AE8" s="153" t="s">
        <v>2</v>
      </c>
      <c r="AF8" s="152">
        <f>COUNTIF(F7:F56,"BB+")</f>
        <v>0</v>
      </c>
      <c r="AG8" s="154" t="e">
        <f>(AF8/AF11)*100</f>
        <v>#DIV/0!</v>
      </c>
      <c r="AH8" s="153">
        <f>COUNTIF(F7:F56,"GB+")</f>
        <v>0</v>
      </c>
      <c r="AI8" s="154" t="e">
        <f>(AH8/AH11)*100</f>
        <v>#DIV/0!</v>
      </c>
      <c r="AJ8" s="152">
        <f t="shared" si="1"/>
        <v>0</v>
      </c>
      <c r="AK8" s="154" t="e">
        <f>(AJ8/AJ11)*100</f>
        <v>#DIV/0!</v>
      </c>
    </row>
    <row r="9" spans="1:37" s="12" customFormat="1" ht="15" customHeight="1">
      <c r="A9" s="26" t="str">
        <f t="shared" ref="A9:A56" si="12">IF(B9=0,"",1+A8)</f>
        <v/>
      </c>
      <c r="B9" s="93">
        <f>Main!G15</f>
        <v>0</v>
      </c>
      <c r="C9" s="174">
        <f>Main!H15</f>
        <v>0</v>
      </c>
      <c r="D9" s="94">
        <f>Tel!Y8</f>
        <v>0</v>
      </c>
      <c r="E9" s="94" t="str">
        <f>Tel!Z8</f>
        <v/>
      </c>
      <c r="F9" s="94" t="str">
        <f t="shared" si="2"/>
        <v>0</v>
      </c>
      <c r="G9" s="94">
        <f>Hin!Y8</f>
        <v>0</v>
      </c>
      <c r="H9" s="94" t="str">
        <f>Sci!T8</f>
        <v/>
      </c>
      <c r="I9" s="94" t="str">
        <f t="shared" si="3"/>
        <v>0</v>
      </c>
      <c r="J9" s="94">
        <f>Eng!Y8</f>
        <v>0</v>
      </c>
      <c r="K9" s="94" t="str">
        <f>Eng!Z8</f>
        <v/>
      </c>
      <c r="L9" s="94" t="str">
        <f t="shared" si="4"/>
        <v>0</v>
      </c>
      <c r="M9" s="94">
        <f>Maths!Y8</f>
        <v>0</v>
      </c>
      <c r="N9" s="94" t="str">
        <f>Maths!Z8</f>
        <v/>
      </c>
      <c r="O9" s="94" t="str">
        <f t="shared" si="5"/>
        <v>0</v>
      </c>
      <c r="P9" s="94">
        <f>Sci!Y8</f>
        <v>0</v>
      </c>
      <c r="Q9" s="94" t="str">
        <f>Sci!Z8</f>
        <v/>
      </c>
      <c r="R9" s="94" t="str">
        <f t="shared" si="6"/>
        <v>0</v>
      </c>
      <c r="S9" s="94">
        <f>Soc!Y8</f>
        <v>0</v>
      </c>
      <c r="T9" s="94" t="str">
        <f>Soc!Z8</f>
        <v/>
      </c>
      <c r="U9" s="94" t="str">
        <f t="shared" si="7"/>
        <v>0</v>
      </c>
      <c r="V9" s="94">
        <f t="shared" si="0"/>
        <v>0</v>
      </c>
      <c r="W9" s="95">
        <f t="shared" si="8"/>
        <v>0</v>
      </c>
      <c r="X9" s="92" t="str">
        <f t="shared" si="9"/>
        <v/>
      </c>
      <c r="Y9" s="149" t="str">
        <f t="shared" si="10"/>
        <v/>
      </c>
      <c r="Z9" s="149" t="str">
        <f t="shared" si="11"/>
        <v>0</v>
      </c>
      <c r="AA9" s="242"/>
      <c r="AB9" s="242"/>
      <c r="AC9" s="244"/>
      <c r="AD9" s="244"/>
      <c r="AE9" s="153" t="s">
        <v>125</v>
      </c>
      <c r="AF9" s="152">
        <f>COUNTIF(F7:F56,"BB")</f>
        <v>0</v>
      </c>
      <c r="AG9" s="154" t="e">
        <f>(AF9/AF11)*100</f>
        <v>#DIV/0!</v>
      </c>
      <c r="AH9" s="153">
        <f>COUNTIF(F7:F56,"GB")</f>
        <v>0</v>
      </c>
      <c r="AI9" s="154" t="e">
        <f>(AH9/AH11)*100</f>
        <v>#DIV/0!</v>
      </c>
      <c r="AJ9" s="152">
        <f t="shared" si="1"/>
        <v>0</v>
      </c>
      <c r="AK9" s="154" t="e">
        <f>(AJ9/AJ11)*100</f>
        <v>#DIV/0!</v>
      </c>
    </row>
    <row r="10" spans="1:37" s="12" customFormat="1" ht="15" customHeight="1">
      <c r="A10" s="26" t="str">
        <f t="shared" si="12"/>
        <v/>
      </c>
      <c r="B10" s="93">
        <f>Main!G16</f>
        <v>0</v>
      </c>
      <c r="C10" s="174">
        <f>Main!H16</f>
        <v>0</v>
      </c>
      <c r="D10" s="94">
        <f>Tel!Y9</f>
        <v>0</v>
      </c>
      <c r="E10" s="94" t="str">
        <f>Tel!Z9</f>
        <v/>
      </c>
      <c r="F10" s="94" t="str">
        <f t="shared" si="2"/>
        <v>0</v>
      </c>
      <c r="G10" s="94">
        <f>Hin!Y9</f>
        <v>0</v>
      </c>
      <c r="H10" s="94" t="str">
        <f>Sci!T9</f>
        <v/>
      </c>
      <c r="I10" s="94" t="str">
        <f t="shared" si="3"/>
        <v>0</v>
      </c>
      <c r="J10" s="94">
        <f>Eng!Y9</f>
        <v>0</v>
      </c>
      <c r="K10" s="94" t="str">
        <f>Eng!Z9</f>
        <v/>
      </c>
      <c r="L10" s="94" t="str">
        <f t="shared" si="4"/>
        <v>0</v>
      </c>
      <c r="M10" s="94">
        <f>Maths!Y9</f>
        <v>0</v>
      </c>
      <c r="N10" s="94" t="str">
        <f>Maths!Z9</f>
        <v/>
      </c>
      <c r="O10" s="94" t="str">
        <f t="shared" si="5"/>
        <v>0</v>
      </c>
      <c r="P10" s="94">
        <f>Sci!Y9</f>
        <v>0</v>
      </c>
      <c r="Q10" s="94" t="str">
        <f>Sci!Z9</f>
        <v/>
      </c>
      <c r="R10" s="94" t="str">
        <f t="shared" si="6"/>
        <v>0</v>
      </c>
      <c r="S10" s="94">
        <f>Soc!Y9</f>
        <v>0</v>
      </c>
      <c r="T10" s="94" t="str">
        <f>Soc!Z9</f>
        <v/>
      </c>
      <c r="U10" s="94" t="str">
        <f t="shared" si="7"/>
        <v>0</v>
      </c>
      <c r="V10" s="94">
        <f t="shared" si="0"/>
        <v>0</v>
      </c>
      <c r="W10" s="95">
        <f t="shared" si="8"/>
        <v>0</v>
      </c>
      <c r="X10" s="92" t="str">
        <f t="shared" si="9"/>
        <v/>
      </c>
      <c r="Y10" s="149" t="str">
        <f t="shared" si="10"/>
        <v/>
      </c>
      <c r="Z10" s="149" t="str">
        <f t="shared" si="11"/>
        <v>0</v>
      </c>
      <c r="AA10" s="242"/>
      <c r="AB10" s="242"/>
      <c r="AC10" s="244"/>
      <c r="AD10" s="244"/>
      <c r="AE10" s="153" t="s">
        <v>4</v>
      </c>
      <c r="AF10" s="152">
        <f>COUNTIF(F7:F56,"BC")</f>
        <v>0</v>
      </c>
      <c r="AG10" s="154" t="e">
        <f>(AF10/AF11)*100</f>
        <v>#DIV/0!</v>
      </c>
      <c r="AH10" s="153">
        <f>COUNTIF(F7:F56,"GC")</f>
        <v>0</v>
      </c>
      <c r="AI10" s="154" t="e">
        <f>(AH10/AH11)*100</f>
        <v>#DIV/0!</v>
      </c>
      <c r="AJ10" s="152">
        <f t="shared" si="1"/>
        <v>0</v>
      </c>
      <c r="AK10" s="154" t="e">
        <f>(AJ10/AJ11)*100</f>
        <v>#DIV/0!</v>
      </c>
    </row>
    <row r="11" spans="1:37" s="12" customFormat="1" ht="15" customHeight="1">
      <c r="A11" s="26" t="str">
        <f t="shared" si="12"/>
        <v/>
      </c>
      <c r="B11" s="93">
        <f>Main!G17</f>
        <v>0</v>
      </c>
      <c r="C11" s="174">
        <f>Main!H17</f>
        <v>0</v>
      </c>
      <c r="D11" s="94">
        <f>Tel!Y10</f>
        <v>0</v>
      </c>
      <c r="E11" s="94" t="str">
        <f>Tel!Z10</f>
        <v/>
      </c>
      <c r="F11" s="94" t="str">
        <f t="shared" si="2"/>
        <v>0</v>
      </c>
      <c r="G11" s="94">
        <f>Hin!Y10</f>
        <v>0</v>
      </c>
      <c r="H11" s="94" t="str">
        <f>Sci!T10</f>
        <v/>
      </c>
      <c r="I11" s="94" t="str">
        <f t="shared" si="3"/>
        <v>0</v>
      </c>
      <c r="J11" s="94">
        <f>Eng!Y10</f>
        <v>0</v>
      </c>
      <c r="K11" s="94" t="str">
        <f>Eng!Z10</f>
        <v/>
      </c>
      <c r="L11" s="94" t="str">
        <f t="shared" si="4"/>
        <v>0</v>
      </c>
      <c r="M11" s="94">
        <f>Maths!Y10</f>
        <v>0</v>
      </c>
      <c r="N11" s="94" t="str">
        <f>Maths!Z10</f>
        <v/>
      </c>
      <c r="O11" s="94" t="str">
        <f t="shared" si="5"/>
        <v>0</v>
      </c>
      <c r="P11" s="94">
        <f>Sci!Y10</f>
        <v>0</v>
      </c>
      <c r="Q11" s="94" t="str">
        <f>Sci!Z10</f>
        <v/>
      </c>
      <c r="R11" s="94" t="str">
        <f t="shared" si="6"/>
        <v>0</v>
      </c>
      <c r="S11" s="94">
        <f>Soc!Y10</f>
        <v>0</v>
      </c>
      <c r="T11" s="94" t="str">
        <f>Soc!Z10</f>
        <v/>
      </c>
      <c r="U11" s="94" t="str">
        <f t="shared" si="7"/>
        <v>0</v>
      </c>
      <c r="V11" s="94">
        <f t="shared" si="0"/>
        <v>0</v>
      </c>
      <c r="W11" s="95">
        <f t="shared" si="8"/>
        <v>0</v>
      </c>
      <c r="X11" s="92" t="str">
        <f t="shared" si="9"/>
        <v/>
      </c>
      <c r="Y11" s="149" t="str">
        <f t="shared" si="10"/>
        <v/>
      </c>
      <c r="Z11" s="149" t="str">
        <f t="shared" si="11"/>
        <v>0</v>
      </c>
      <c r="AA11" s="242"/>
      <c r="AB11" s="242"/>
      <c r="AC11" s="245"/>
      <c r="AD11" s="245"/>
      <c r="AE11" s="190" t="s">
        <v>126</v>
      </c>
      <c r="AF11" s="191">
        <f>SUM(AF6:AF10)</f>
        <v>0</v>
      </c>
      <c r="AG11" s="192" t="e">
        <f>SUM(AG6:AG10)</f>
        <v>#DIV/0!</v>
      </c>
      <c r="AH11" s="193">
        <f>SUM(AH6:AH10)</f>
        <v>0</v>
      </c>
      <c r="AI11" s="192" t="e">
        <f>SUM(AI6:AI10)</f>
        <v>#DIV/0!</v>
      </c>
      <c r="AJ11" s="194">
        <f>AF11+AH11</f>
        <v>0</v>
      </c>
      <c r="AK11" s="192" t="e">
        <f>SUM(AK6:AK10)</f>
        <v>#DIV/0!</v>
      </c>
    </row>
    <row r="12" spans="1:37" s="12" customFormat="1" ht="15" customHeight="1">
      <c r="A12" s="26" t="str">
        <f t="shared" si="12"/>
        <v/>
      </c>
      <c r="B12" s="93">
        <f>Main!G18</f>
        <v>0</v>
      </c>
      <c r="C12" s="174">
        <f>Main!H18</f>
        <v>0</v>
      </c>
      <c r="D12" s="94">
        <f>Tel!Y11</f>
        <v>0</v>
      </c>
      <c r="E12" s="94" t="str">
        <f>Tel!Z11</f>
        <v/>
      </c>
      <c r="F12" s="94" t="str">
        <f t="shared" si="2"/>
        <v>0</v>
      </c>
      <c r="G12" s="94">
        <f>Hin!Y11</f>
        <v>0</v>
      </c>
      <c r="H12" s="94" t="str">
        <f>Sci!T11</f>
        <v/>
      </c>
      <c r="I12" s="94" t="str">
        <f t="shared" si="3"/>
        <v>0</v>
      </c>
      <c r="J12" s="94">
        <f>Eng!Y11</f>
        <v>0</v>
      </c>
      <c r="K12" s="94" t="str">
        <f>Eng!Z11</f>
        <v/>
      </c>
      <c r="L12" s="94" t="str">
        <f t="shared" si="4"/>
        <v>0</v>
      </c>
      <c r="M12" s="94">
        <f>Maths!Y11</f>
        <v>0</v>
      </c>
      <c r="N12" s="94" t="str">
        <f>Maths!Z11</f>
        <v/>
      </c>
      <c r="O12" s="94" t="str">
        <f t="shared" si="5"/>
        <v>0</v>
      </c>
      <c r="P12" s="94">
        <f>Sci!Y11</f>
        <v>0</v>
      </c>
      <c r="Q12" s="94" t="str">
        <f>Sci!Z11</f>
        <v/>
      </c>
      <c r="R12" s="94" t="str">
        <f t="shared" si="6"/>
        <v>0</v>
      </c>
      <c r="S12" s="94">
        <f>Soc!Y11</f>
        <v>0</v>
      </c>
      <c r="T12" s="94" t="str">
        <f>Soc!Z11</f>
        <v/>
      </c>
      <c r="U12" s="94" t="str">
        <f t="shared" si="7"/>
        <v>0</v>
      </c>
      <c r="V12" s="94">
        <f t="shared" si="0"/>
        <v>0</v>
      </c>
      <c r="W12" s="95">
        <f t="shared" si="8"/>
        <v>0</v>
      </c>
      <c r="X12" s="92" t="str">
        <f t="shared" si="9"/>
        <v/>
      </c>
      <c r="Y12" s="149" t="str">
        <f t="shared" si="10"/>
        <v/>
      </c>
      <c r="Z12" s="149" t="str">
        <f t="shared" si="11"/>
        <v>0</v>
      </c>
      <c r="AA12" s="242">
        <v>2</v>
      </c>
      <c r="AB12" s="242" t="s">
        <v>94</v>
      </c>
      <c r="AC12" s="243">
        <f>AF17</f>
        <v>0</v>
      </c>
      <c r="AD12" s="243">
        <f>AH17</f>
        <v>0</v>
      </c>
      <c r="AE12" s="152" t="s">
        <v>0</v>
      </c>
      <c r="AF12" s="152">
        <f>COUNTIF(I7:I56,"BA+")</f>
        <v>0</v>
      </c>
      <c r="AG12" s="186" t="e">
        <f>(AF12/AF17)*100</f>
        <v>#DIV/0!</v>
      </c>
      <c r="AH12" s="153">
        <f>COUNTIF(I7:I56,"GA+")</f>
        <v>0</v>
      </c>
      <c r="AI12" s="186" t="e">
        <f>(AH12/AH17)*100</f>
        <v>#DIV/0!</v>
      </c>
      <c r="AJ12" s="152">
        <f>AF12+AH12</f>
        <v>0</v>
      </c>
      <c r="AK12" s="186" t="e">
        <f>(AJ12/AJ17)*100</f>
        <v>#DIV/0!</v>
      </c>
    </row>
    <row r="13" spans="1:37" s="12" customFormat="1" ht="15" customHeight="1">
      <c r="A13" s="26" t="str">
        <f t="shared" si="12"/>
        <v/>
      </c>
      <c r="B13" s="93">
        <f>Main!G19</f>
        <v>0</v>
      </c>
      <c r="C13" s="174">
        <f>Main!H19</f>
        <v>0</v>
      </c>
      <c r="D13" s="94">
        <f>Tel!Y12</f>
        <v>0</v>
      </c>
      <c r="E13" s="94" t="str">
        <f>Tel!Z12</f>
        <v/>
      </c>
      <c r="F13" s="94" t="str">
        <f t="shared" si="2"/>
        <v>0</v>
      </c>
      <c r="G13" s="94">
        <f>Hin!Y12</f>
        <v>0</v>
      </c>
      <c r="H13" s="94" t="str">
        <f>Sci!T12</f>
        <v/>
      </c>
      <c r="I13" s="94" t="str">
        <f t="shared" si="3"/>
        <v>0</v>
      </c>
      <c r="J13" s="94">
        <f>Eng!Y12</f>
        <v>0</v>
      </c>
      <c r="K13" s="94" t="str">
        <f>Eng!Z12</f>
        <v/>
      </c>
      <c r="L13" s="94" t="str">
        <f t="shared" si="4"/>
        <v>0</v>
      </c>
      <c r="M13" s="94">
        <f>Maths!Y12</f>
        <v>0</v>
      </c>
      <c r="N13" s="94" t="str">
        <f>Maths!Z12</f>
        <v/>
      </c>
      <c r="O13" s="94" t="str">
        <f t="shared" si="5"/>
        <v>0</v>
      </c>
      <c r="P13" s="94">
        <f>Sci!Y12</f>
        <v>0</v>
      </c>
      <c r="Q13" s="94" t="str">
        <f>Sci!Z12</f>
        <v/>
      </c>
      <c r="R13" s="94" t="str">
        <f t="shared" si="6"/>
        <v>0</v>
      </c>
      <c r="S13" s="94">
        <f>Soc!Y12</f>
        <v>0</v>
      </c>
      <c r="T13" s="94" t="str">
        <f>Soc!Z12</f>
        <v/>
      </c>
      <c r="U13" s="94" t="str">
        <f t="shared" si="7"/>
        <v>0</v>
      </c>
      <c r="V13" s="94">
        <f t="shared" si="0"/>
        <v>0</v>
      </c>
      <c r="W13" s="95">
        <f t="shared" si="8"/>
        <v>0</v>
      </c>
      <c r="X13" s="92" t="str">
        <f t="shared" si="9"/>
        <v/>
      </c>
      <c r="Y13" s="149" t="str">
        <f t="shared" si="10"/>
        <v/>
      </c>
      <c r="Z13" s="149" t="str">
        <f t="shared" si="11"/>
        <v>0</v>
      </c>
      <c r="AA13" s="242"/>
      <c r="AB13" s="242"/>
      <c r="AC13" s="244"/>
      <c r="AD13" s="244"/>
      <c r="AE13" s="153" t="s">
        <v>124</v>
      </c>
      <c r="AF13" s="153">
        <f>COUNTIF(I7:I56,"BA")</f>
        <v>0</v>
      </c>
      <c r="AG13" s="154" t="e">
        <f>(AF13/AF17)*100</f>
        <v>#DIV/0!</v>
      </c>
      <c r="AH13" s="153">
        <f>COUNTIF(I7:I56,"GA")</f>
        <v>0</v>
      </c>
      <c r="AI13" s="154" t="e">
        <f>(AH13/AH17)*100</f>
        <v>#DIV/0!</v>
      </c>
      <c r="AJ13" s="152">
        <f t="shared" ref="AJ13:AJ16" si="13">AF13+AH13</f>
        <v>0</v>
      </c>
      <c r="AK13" s="154" t="e">
        <f>(AJ13/AJ17)*100</f>
        <v>#DIV/0!</v>
      </c>
    </row>
    <row r="14" spans="1:37" s="12" customFormat="1" ht="15" customHeight="1">
      <c r="A14" s="26" t="str">
        <f t="shared" si="12"/>
        <v/>
      </c>
      <c r="B14" s="93">
        <f>Main!G20</f>
        <v>0</v>
      </c>
      <c r="C14" s="174">
        <f>Main!H20</f>
        <v>0</v>
      </c>
      <c r="D14" s="94">
        <f>Tel!Y13</f>
        <v>0</v>
      </c>
      <c r="E14" s="94" t="str">
        <f>Tel!Z13</f>
        <v/>
      </c>
      <c r="F14" s="94" t="str">
        <f t="shared" si="2"/>
        <v>0</v>
      </c>
      <c r="G14" s="94">
        <f>Hin!Y13</f>
        <v>0</v>
      </c>
      <c r="H14" s="94" t="str">
        <f>Sci!T13</f>
        <v/>
      </c>
      <c r="I14" s="94" t="str">
        <f t="shared" si="3"/>
        <v>0</v>
      </c>
      <c r="J14" s="94">
        <f>Eng!Y13</f>
        <v>0</v>
      </c>
      <c r="K14" s="94" t="str">
        <f>Eng!Z13</f>
        <v/>
      </c>
      <c r="L14" s="94" t="str">
        <f t="shared" si="4"/>
        <v>0</v>
      </c>
      <c r="M14" s="94">
        <f>Maths!Y13</f>
        <v>0</v>
      </c>
      <c r="N14" s="94" t="str">
        <f>Maths!Z13</f>
        <v/>
      </c>
      <c r="O14" s="94" t="str">
        <f t="shared" si="5"/>
        <v>0</v>
      </c>
      <c r="P14" s="94">
        <f>Sci!Y13</f>
        <v>0</v>
      </c>
      <c r="Q14" s="94" t="str">
        <f>Sci!Z13</f>
        <v/>
      </c>
      <c r="R14" s="94" t="str">
        <f t="shared" si="6"/>
        <v>0</v>
      </c>
      <c r="S14" s="94">
        <f>Soc!Y13</f>
        <v>0</v>
      </c>
      <c r="T14" s="94" t="str">
        <f>Soc!Z13</f>
        <v/>
      </c>
      <c r="U14" s="94" t="str">
        <f t="shared" si="7"/>
        <v>0</v>
      </c>
      <c r="V14" s="94">
        <f t="shared" si="0"/>
        <v>0</v>
      </c>
      <c r="W14" s="95">
        <f t="shared" si="8"/>
        <v>0</v>
      </c>
      <c r="X14" s="92" t="str">
        <f t="shared" si="9"/>
        <v/>
      </c>
      <c r="Y14" s="149" t="str">
        <f t="shared" si="10"/>
        <v/>
      </c>
      <c r="Z14" s="149" t="str">
        <f t="shared" si="11"/>
        <v>0</v>
      </c>
      <c r="AA14" s="242"/>
      <c r="AB14" s="242"/>
      <c r="AC14" s="244"/>
      <c r="AD14" s="244"/>
      <c r="AE14" s="153" t="s">
        <v>2</v>
      </c>
      <c r="AF14" s="153">
        <f>COUNTIF(I7:I56,"BB+")</f>
        <v>0</v>
      </c>
      <c r="AG14" s="154" t="e">
        <f>(AF14/AF17)*100</f>
        <v>#DIV/0!</v>
      </c>
      <c r="AH14" s="153">
        <f>COUNTIF(I7:I56,"GB+")</f>
        <v>0</v>
      </c>
      <c r="AI14" s="154" t="e">
        <f>(AH14/AH17)*100</f>
        <v>#DIV/0!</v>
      </c>
      <c r="AJ14" s="152">
        <f t="shared" si="13"/>
        <v>0</v>
      </c>
      <c r="AK14" s="154" t="e">
        <f>(AJ14/AJ17)*100</f>
        <v>#DIV/0!</v>
      </c>
    </row>
    <row r="15" spans="1:37" s="12" customFormat="1" ht="15" customHeight="1">
      <c r="A15" s="26" t="str">
        <f t="shared" si="12"/>
        <v/>
      </c>
      <c r="B15" s="93">
        <f>Main!G21</f>
        <v>0</v>
      </c>
      <c r="C15" s="174">
        <f>Main!H21</f>
        <v>0</v>
      </c>
      <c r="D15" s="94">
        <f>Tel!Y14</f>
        <v>0</v>
      </c>
      <c r="E15" s="94" t="str">
        <f>Tel!Z14</f>
        <v/>
      </c>
      <c r="F15" s="94" t="str">
        <f t="shared" si="2"/>
        <v>0</v>
      </c>
      <c r="G15" s="94">
        <f>Hin!Y14</f>
        <v>0</v>
      </c>
      <c r="H15" s="94" t="str">
        <f>Sci!T14</f>
        <v/>
      </c>
      <c r="I15" s="94" t="str">
        <f t="shared" si="3"/>
        <v>0</v>
      </c>
      <c r="J15" s="94">
        <f>Eng!Y14</f>
        <v>0</v>
      </c>
      <c r="K15" s="94" t="str">
        <f>Eng!Z14</f>
        <v/>
      </c>
      <c r="L15" s="94" t="str">
        <f t="shared" si="4"/>
        <v>0</v>
      </c>
      <c r="M15" s="94">
        <f>Maths!Y14</f>
        <v>0</v>
      </c>
      <c r="N15" s="94" t="str">
        <f>Maths!Z14</f>
        <v/>
      </c>
      <c r="O15" s="94" t="str">
        <f t="shared" si="5"/>
        <v>0</v>
      </c>
      <c r="P15" s="94">
        <f>Sci!Y14</f>
        <v>0</v>
      </c>
      <c r="Q15" s="94" t="str">
        <f>Sci!Z14</f>
        <v/>
      </c>
      <c r="R15" s="94" t="str">
        <f t="shared" si="6"/>
        <v>0</v>
      </c>
      <c r="S15" s="94">
        <f>Soc!Y14</f>
        <v>0</v>
      </c>
      <c r="T15" s="94" t="str">
        <f>Soc!Z14</f>
        <v/>
      </c>
      <c r="U15" s="94" t="str">
        <f t="shared" si="7"/>
        <v>0</v>
      </c>
      <c r="V15" s="94">
        <f t="shared" si="0"/>
        <v>0</v>
      </c>
      <c r="W15" s="95">
        <f t="shared" si="8"/>
        <v>0</v>
      </c>
      <c r="X15" s="92" t="str">
        <f t="shared" si="9"/>
        <v/>
      </c>
      <c r="Y15" s="149" t="str">
        <f t="shared" si="10"/>
        <v/>
      </c>
      <c r="Z15" s="149" t="str">
        <f t="shared" si="11"/>
        <v>0</v>
      </c>
      <c r="AA15" s="242"/>
      <c r="AB15" s="242"/>
      <c r="AC15" s="244"/>
      <c r="AD15" s="244"/>
      <c r="AE15" s="153" t="s">
        <v>125</v>
      </c>
      <c r="AF15" s="153">
        <f>COUNTIF(I7:I56,"BB")</f>
        <v>0</v>
      </c>
      <c r="AG15" s="154" t="e">
        <f>(AF15/AF17)*100</f>
        <v>#DIV/0!</v>
      </c>
      <c r="AH15" s="153">
        <f>COUNTIF(I7:I56,"GB")</f>
        <v>0</v>
      </c>
      <c r="AI15" s="154" t="e">
        <f>(AH15/AH17)*100</f>
        <v>#DIV/0!</v>
      </c>
      <c r="AJ15" s="152">
        <f t="shared" si="13"/>
        <v>0</v>
      </c>
      <c r="AK15" s="154" t="e">
        <f>(AJ15/AJ17)*100</f>
        <v>#DIV/0!</v>
      </c>
    </row>
    <row r="16" spans="1:37" s="12" customFormat="1" ht="15" customHeight="1">
      <c r="A16" s="26" t="str">
        <f t="shared" si="12"/>
        <v/>
      </c>
      <c r="B16" s="93">
        <f>Main!G22</f>
        <v>0</v>
      </c>
      <c r="C16" s="174">
        <f>Main!H22</f>
        <v>0</v>
      </c>
      <c r="D16" s="94">
        <f>Tel!Y15</f>
        <v>0</v>
      </c>
      <c r="E16" s="94" t="str">
        <f>Tel!Z15</f>
        <v/>
      </c>
      <c r="F16" s="94" t="str">
        <f t="shared" si="2"/>
        <v>0</v>
      </c>
      <c r="G16" s="94">
        <f>Hin!Y15</f>
        <v>0</v>
      </c>
      <c r="H16" s="94" t="str">
        <f>Sci!T15</f>
        <v/>
      </c>
      <c r="I16" s="94" t="str">
        <f t="shared" si="3"/>
        <v>0</v>
      </c>
      <c r="J16" s="94">
        <f>Eng!Y15</f>
        <v>0</v>
      </c>
      <c r="K16" s="94" t="str">
        <f>Eng!Z15</f>
        <v/>
      </c>
      <c r="L16" s="94" t="str">
        <f t="shared" si="4"/>
        <v>0</v>
      </c>
      <c r="M16" s="94">
        <f>Maths!Y15</f>
        <v>0</v>
      </c>
      <c r="N16" s="94" t="str">
        <f>Maths!Z15</f>
        <v/>
      </c>
      <c r="O16" s="94" t="str">
        <f t="shared" si="5"/>
        <v>0</v>
      </c>
      <c r="P16" s="94">
        <f>Sci!Y15</f>
        <v>0</v>
      </c>
      <c r="Q16" s="94" t="str">
        <f>Sci!Z15</f>
        <v/>
      </c>
      <c r="R16" s="94" t="str">
        <f t="shared" si="6"/>
        <v>0</v>
      </c>
      <c r="S16" s="94">
        <f>Soc!Y15</f>
        <v>0</v>
      </c>
      <c r="T16" s="94" t="str">
        <f>Soc!Z15</f>
        <v/>
      </c>
      <c r="U16" s="94" t="str">
        <f t="shared" si="7"/>
        <v>0</v>
      </c>
      <c r="V16" s="94">
        <f t="shared" si="0"/>
        <v>0</v>
      </c>
      <c r="W16" s="95">
        <f t="shared" si="8"/>
        <v>0</v>
      </c>
      <c r="X16" s="92" t="str">
        <f t="shared" si="9"/>
        <v/>
      </c>
      <c r="Y16" s="149" t="str">
        <f t="shared" si="10"/>
        <v/>
      </c>
      <c r="Z16" s="149" t="str">
        <f t="shared" si="11"/>
        <v>0</v>
      </c>
      <c r="AA16" s="242"/>
      <c r="AB16" s="242"/>
      <c r="AC16" s="244"/>
      <c r="AD16" s="244"/>
      <c r="AE16" s="153" t="s">
        <v>4</v>
      </c>
      <c r="AF16" s="153">
        <f>COUNTIF(I7:I56,"BC")</f>
        <v>0</v>
      </c>
      <c r="AG16" s="154" t="e">
        <f>(AF16/AF17)*100</f>
        <v>#DIV/0!</v>
      </c>
      <c r="AH16" s="153">
        <f>COUNTIF(I7:I56,"GC")</f>
        <v>0</v>
      </c>
      <c r="AI16" s="154" t="e">
        <f>(AH16/AH17)*100</f>
        <v>#DIV/0!</v>
      </c>
      <c r="AJ16" s="152">
        <f t="shared" si="13"/>
        <v>0</v>
      </c>
      <c r="AK16" s="154" t="e">
        <f>(AJ16/AJ17)*100</f>
        <v>#DIV/0!</v>
      </c>
    </row>
    <row r="17" spans="1:37" s="12" customFormat="1" ht="15" customHeight="1">
      <c r="A17" s="26" t="str">
        <f t="shared" si="12"/>
        <v/>
      </c>
      <c r="B17" s="93">
        <f>Main!G23</f>
        <v>0</v>
      </c>
      <c r="C17" s="174">
        <f>Main!H23</f>
        <v>0</v>
      </c>
      <c r="D17" s="94">
        <f>Tel!Y16</f>
        <v>0</v>
      </c>
      <c r="E17" s="94" t="str">
        <f>Tel!Z16</f>
        <v/>
      </c>
      <c r="F17" s="94" t="str">
        <f t="shared" si="2"/>
        <v>0</v>
      </c>
      <c r="G17" s="94">
        <f>Hin!Y16</f>
        <v>0</v>
      </c>
      <c r="H17" s="94" t="str">
        <f>Sci!T16</f>
        <v/>
      </c>
      <c r="I17" s="94" t="str">
        <f t="shared" si="3"/>
        <v>0</v>
      </c>
      <c r="J17" s="94">
        <f>Eng!Y16</f>
        <v>0</v>
      </c>
      <c r="K17" s="94" t="str">
        <f>Eng!Z16</f>
        <v/>
      </c>
      <c r="L17" s="94" t="str">
        <f t="shared" si="4"/>
        <v>0</v>
      </c>
      <c r="M17" s="94">
        <f>Maths!Y16</f>
        <v>0</v>
      </c>
      <c r="N17" s="94" t="str">
        <f>Maths!Z16</f>
        <v/>
      </c>
      <c r="O17" s="94" t="str">
        <f t="shared" si="5"/>
        <v>0</v>
      </c>
      <c r="P17" s="94">
        <f>Sci!Y16</f>
        <v>0</v>
      </c>
      <c r="Q17" s="94" t="str">
        <f>Sci!Z16</f>
        <v/>
      </c>
      <c r="R17" s="94" t="str">
        <f t="shared" si="6"/>
        <v>0</v>
      </c>
      <c r="S17" s="94">
        <f>Soc!Y16</f>
        <v>0</v>
      </c>
      <c r="T17" s="94" t="str">
        <f>Soc!Z16</f>
        <v/>
      </c>
      <c r="U17" s="94" t="str">
        <f t="shared" si="7"/>
        <v>0</v>
      </c>
      <c r="V17" s="94">
        <f t="shared" si="0"/>
        <v>0</v>
      </c>
      <c r="W17" s="95">
        <f t="shared" si="8"/>
        <v>0</v>
      </c>
      <c r="X17" s="92" t="str">
        <f t="shared" si="9"/>
        <v/>
      </c>
      <c r="Y17" s="149" t="str">
        <f t="shared" si="10"/>
        <v/>
      </c>
      <c r="Z17" s="149" t="str">
        <f t="shared" si="11"/>
        <v>0</v>
      </c>
      <c r="AA17" s="242"/>
      <c r="AB17" s="242"/>
      <c r="AC17" s="245"/>
      <c r="AD17" s="245"/>
      <c r="AE17" s="183" t="s">
        <v>126</v>
      </c>
      <c r="AF17" s="191">
        <f>SUM(AF12:AF16)</f>
        <v>0</v>
      </c>
      <c r="AG17" s="192" t="e">
        <f>SUM(AG12:AG16)</f>
        <v>#DIV/0!</v>
      </c>
      <c r="AH17" s="193">
        <f>SUM(AH12:AH16)</f>
        <v>0</v>
      </c>
      <c r="AI17" s="192" t="e">
        <f>SUM(AI12:AI16)</f>
        <v>#DIV/0!</v>
      </c>
      <c r="AJ17" s="194">
        <f>AF17+AH17</f>
        <v>0</v>
      </c>
      <c r="AK17" s="192" t="e">
        <f>SUM(AK12:AK16)</f>
        <v>#DIV/0!</v>
      </c>
    </row>
    <row r="18" spans="1:37" s="12" customFormat="1" ht="15" customHeight="1">
      <c r="A18" s="26" t="str">
        <f t="shared" si="12"/>
        <v/>
      </c>
      <c r="B18" s="93">
        <f>Main!G24</f>
        <v>0</v>
      </c>
      <c r="C18" s="174">
        <f>Main!H24</f>
        <v>0</v>
      </c>
      <c r="D18" s="94">
        <f>Tel!Y17</f>
        <v>0</v>
      </c>
      <c r="E18" s="94" t="str">
        <f>Tel!Z17</f>
        <v/>
      </c>
      <c r="F18" s="94" t="str">
        <f t="shared" si="2"/>
        <v>0</v>
      </c>
      <c r="G18" s="94">
        <f>Hin!Y17</f>
        <v>0</v>
      </c>
      <c r="H18" s="94" t="str">
        <f>Sci!T17</f>
        <v/>
      </c>
      <c r="I18" s="94" t="str">
        <f t="shared" si="3"/>
        <v>0</v>
      </c>
      <c r="J18" s="94">
        <f>Eng!Y17</f>
        <v>0</v>
      </c>
      <c r="K18" s="94" t="str">
        <f>Eng!Z17</f>
        <v/>
      </c>
      <c r="L18" s="94" t="str">
        <f t="shared" si="4"/>
        <v>0</v>
      </c>
      <c r="M18" s="94">
        <f>Maths!Y17</f>
        <v>0</v>
      </c>
      <c r="N18" s="94" t="str">
        <f>Maths!Z17</f>
        <v/>
      </c>
      <c r="O18" s="94" t="str">
        <f t="shared" si="5"/>
        <v>0</v>
      </c>
      <c r="P18" s="94">
        <f>Sci!Y17</f>
        <v>0</v>
      </c>
      <c r="Q18" s="94" t="str">
        <f>Sci!Z17</f>
        <v/>
      </c>
      <c r="R18" s="94" t="str">
        <f t="shared" si="6"/>
        <v>0</v>
      </c>
      <c r="S18" s="94">
        <f>Soc!Y17</f>
        <v>0</v>
      </c>
      <c r="T18" s="94" t="str">
        <f>Soc!Z17</f>
        <v/>
      </c>
      <c r="U18" s="94" t="str">
        <f t="shared" si="7"/>
        <v>0</v>
      </c>
      <c r="V18" s="94">
        <f t="shared" si="0"/>
        <v>0</v>
      </c>
      <c r="W18" s="95">
        <f t="shared" si="8"/>
        <v>0</v>
      </c>
      <c r="X18" s="92" t="str">
        <f t="shared" si="9"/>
        <v/>
      </c>
      <c r="Y18" s="149" t="str">
        <f t="shared" si="10"/>
        <v/>
      </c>
      <c r="Z18" s="149" t="str">
        <f t="shared" si="11"/>
        <v>0</v>
      </c>
      <c r="AA18" s="242">
        <v>3</v>
      </c>
      <c r="AB18" s="242" t="s">
        <v>128</v>
      </c>
      <c r="AC18" s="243">
        <f>AF23</f>
        <v>0</v>
      </c>
      <c r="AD18" s="243">
        <f>AH23</f>
        <v>0</v>
      </c>
      <c r="AE18" s="152" t="s">
        <v>0</v>
      </c>
      <c r="AF18" s="153">
        <f>COUNTIF(L7:L56,"BA+")</f>
        <v>0</v>
      </c>
      <c r="AG18" s="186" t="e">
        <f>(AF18/AF23)*100</f>
        <v>#DIV/0!</v>
      </c>
      <c r="AH18" s="153">
        <f>COUNTIF(L7:L56,"GA+")</f>
        <v>0</v>
      </c>
      <c r="AI18" s="186" t="e">
        <f>(AH18/AH23)*100</f>
        <v>#DIV/0!</v>
      </c>
      <c r="AJ18" s="152">
        <f>AF18+AH18</f>
        <v>0</v>
      </c>
      <c r="AK18" s="186" t="e">
        <f>(AJ18/AJ23)*100</f>
        <v>#DIV/0!</v>
      </c>
    </row>
    <row r="19" spans="1:37" s="12" customFormat="1" ht="15" customHeight="1">
      <c r="A19" s="26" t="str">
        <f t="shared" si="12"/>
        <v/>
      </c>
      <c r="B19" s="93">
        <f>Main!G25</f>
        <v>0</v>
      </c>
      <c r="C19" s="174">
        <f>Main!H25</f>
        <v>0</v>
      </c>
      <c r="D19" s="94">
        <f>Tel!Y18</f>
        <v>0</v>
      </c>
      <c r="E19" s="94" t="str">
        <f>Tel!Z18</f>
        <v/>
      </c>
      <c r="F19" s="94" t="str">
        <f t="shared" si="2"/>
        <v>0</v>
      </c>
      <c r="G19" s="94">
        <f>Hin!Y18</f>
        <v>0</v>
      </c>
      <c r="H19" s="94" t="str">
        <f>Sci!T18</f>
        <v/>
      </c>
      <c r="I19" s="94" t="str">
        <f t="shared" si="3"/>
        <v>0</v>
      </c>
      <c r="J19" s="94">
        <f>Eng!Y18</f>
        <v>0</v>
      </c>
      <c r="K19" s="94" t="str">
        <f>Eng!Z18</f>
        <v/>
      </c>
      <c r="L19" s="94" t="str">
        <f t="shared" si="4"/>
        <v>0</v>
      </c>
      <c r="M19" s="94">
        <f>Maths!Y18</f>
        <v>0</v>
      </c>
      <c r="N19" s="94" t="str">
        <f>Maths!Z18</f>
        <v/>
      </c>
      <c r="O19" s="94" t="str">
        <f t="shared" si="5"/>
        <v>0</v>
      </c>
      <c r="P19" s="94">
        <f>Sci!Y18</f>
        <v>0</v>
      </c>
      <c r="Q19" s="94" t="str">
        <f>Sci!Z18</f>
        <v/>
      </c>
      <c r="R19" s="94" t="str">
        <f t="shared" si="6"/>
        <v>0</v>
      </c>
      <c r="S19" s="94">
        <f>Soc!Y18</f>
        <v>0</v>
      </c>
      <c r="T19" s="94" t="str">
        <f>Soc!Z18</f>
        <v/>
      </c>
      <c r="U19" s="94" t="str">
        <f t="shared" si="7"/>
        <v>0</v>
      </c>
      <c r="V19" s="94">
        <f t="shared" si="0"/>
        <v>0</v>
      </c>
      <c r="W19" s="95">
        <f t="shared" si="8"/>
        <v>0</v>
      </c>
      <c r="X19" s="92" t="str">
        <f t="shared" si="9"/>
        <v/>
      </c>
      <c r="Y19" s="149" t="str">
        <f t="shared" si="10"/>
        <v/>
      </c>
      <c r="Z19" s="149" t="str">
        <f t="shared" si="11"/>
        <v>0</v>
      </c>
      <c r="AA19" s="242"/>
      <c r="AB19" s="242"/>
      <c r="AC19" s="244"/>
      <c r="AD19" s="244"/>
      <c r="AE19" s="153" t="s">
        <v>124</v>
      </c>
      <c r="AF19" s="153">
        <f>COUNTIF(L7:L56,"BA")</f>
        <v>0</v>
      </c>
      <c r="AG19" s="154" t="e">
        <f>(AF19/AF23)*100</f>
        <v>#DIV/0!</v>
      </c>
      <c r="AH19" s="153">
        <f>COUNTIF(L7:L56,"GA")</f>
        <v>0</v>
      </c>
      <c r="AI19" s="154" t="e">
        <f>(AH19/AH23)*100</f>
        <v>#DIV/0!</v>
      </c>
      <c r="AJ19" s="152">
        <f t="shared" ref="AJ19:AJ22" si="14">AF19+AH19</f>
        <v>0</v>
      </c>
      <c r="AK19" s="154" t="e">
        <f>(AJ19/AJ23)*100</f>
        <v>#DIV/0!</v>
      </c>
    </row>
    <row r="20" spans="1:37" ht="15" customHeight="1">
      <c r="A20" s="26" t="str">
        <f t="shared" si="12"/>
        <v/>
      </c>
      <c r="B20" s="93">
        <f>Main!G26</f>
        <v>0</v>
      </c>
      <c r="C20" s="174">
        <f>Main!H26</f>
        <v>0</v>
      </c>
      <c r="D20" s="94">
        <f>Tel!Y19</f>
        <v>0</v>
      </c>
      <c r="E20" s="94" t="str">
        <f>Tel!Z19</f>
        <v/>
      </c>
      <c r="F20" s="94" t="str">
        <f t="shared" si="2"/>
        <v>0</v>
      </c>
      <c r="G20" s="94">
        <f>Hin!Y19</f>
        <v>0</v>
      </c>
      <c r="H20" s="94" t="str">
        <f>Sci!T19</f>
        <v/>
      </c>
      <c r="I20" s="94" t="str">
        <f t="shared" si="3"/>
        <v>0</v>
      </c>
      <c r="J20" s="94">
        <f>Eng!Y19</f>
        <v>0</v>
      </c>
      <c r="K20" s="94" t="str">
        <f>Eng!Z19</f>
        <v/>
      </c>
      <c r="L20" s="94" t="str">
        <f t="shared" si="4"/>
        <v>0</v>
      </c>
      <c r="M20" s="94">
        <f>Maths!Y19</f>
        <v>0</v>
      </c>
      <c r="N20" s="94" t="str">
        <f>Maths!Z19</f>
        <v/>
      </c>
      <c r="O20" s="94" t="str">
        <f t="shared" si="5"/>
        <v>0</v>
      </c>
      <c r="P20" s="94">
        <f>Sci!Y19</f>
        <v>0</v>
      </c>
      <c r="Q20" s="94" t="str">
        <f>Sci!Z19</f>
        <v/>
      </c>
      <c r="R20" s="94" t="str">
        <f t="shared" si="6"/>
        <v>0</v>
      </c>
      <c r="S20" s="94">
        <f>Soc!Y19</f>
        <v>0</v>
      </c>
      <c r="T20" s="94" t="str">
        <f>Soc!Z19</f>
        <v/>
      </c>
      <c r="U20" s="94" t="str">
        <f t="shared" si="7"/>
        <v>0</v>
      </c>
      <c r="V20" s="94">
        <f t="shared" si="0"/>
        <v>0</v>
      </c>
      <c r="W20" s="95">
        <f t="shared" si="8"/>
        <v>0</v>
      </c>
      <c r="X20" s="92" t="str">
        <f t="shared" si="9"/>
        <v/>
      </c>
      <c r="Y20" s="149" t="str">
        <f t="shared" si="10"/>
        <v/>
      </c>
      <c r="Z20" s="149" t="str">
        <f t="shared" si="11"/>
        <v>0</v>
      </c>
      <c r="AA20" s="242"/>
      <c r="AB20" s="242"/>
      <c r="AC20" s="244"/>
      <c r="AD20" s="244"/>
      <c r="AE20" s="153" t="s">
        <v>2</v>
      </c>
      <c r="AF20" s="153">
        <f>COUNTIF(L7:L56,"BB+")</f>
        <v>0</v>
      </c>
      <c r="AG20" s="154" t="e">
        <f>(AF20/AF23)*100</f>
        <v>#DIV/0!</v>
      </c>
      <c r="AH20" s="153">
        <f>COUNTIF(L7:L56,"GB+")</f>
        <v>0</v>
      </c>
      <c r="AI20" s="154" t="e">
        <f>(AH20/AH23)*100</f>
        <v>#DIV/0!</v>
      </c>
      <c r="AJ20" s="152">
        <f t="shared" si="14"/>
        <v>0</v>
      </c>
      <c r="AK20" s="154" t="e">
        <f>(AJ20/AJ23)*100</f>
        <v>#DIV/0!</v>
      </c>
    </row>
    <row r="21" spans="1:37" ht="15" customHeight="1">
      <c r="A21" s="26" t="str">
        <f t="shared" si="12"/>
        <v/>
      </c>
      <c r="B21" s="93">
        <f>Main!G27</f>
        <v>0</v>
      </c>
      <c r="C21" s="174">
        <f>Main!H27</f>
        <v>0</v>
      </c>
      <c r="D21" s="94">
        <f>Tel!Y20</f>
        <v>0</v>
      </c>
      <c r="E21" s="94" t="str">
        <f>Tel!Z20</f>
        <v/>
      </c>
      <c r="F21" s="94" t="str">
        <f t="shared" si="2"/>
        <v>0</v>
      </c>
      <c r="G21" s="94">
        <f>Hin!Y20</f>
        <v>0</v>
      </c>
      <c r="H21" s="94" t="str">
        <f>Sci!T20</f>
        <v/>
      </c>
      <c r="I21" s="94" t="str">
        <f t="shared" si="3"/>
        <v>0</v>
      </c>
      <c r="J21" s="94">
        <f>Eng!Y20</f>
        <v>0</v>
      </c>
      <c r="K21" s="94" t="str">
        <f>Eng!Z20</f>
        <v/>
      </c>
      <c r="L21" s="94" t="str">
        <f t="shared" si="4"/>
        <v>0</v>
      </c>
      <c r="M21" s="94">
        <f>Maths!Y20</f>
        <v>0</v>
      </c>
      <c r="N21" s="94" t="str">
        <f>Maths!Z20</f>
        <v/>
      </c>
      <c r="O21" s="94" t="str">
        <f t="shared" si="5"/>
        <v>0</v>
      </c>
      <c r="P21" s="94">
        <f>Sci!Y20</f>
        <v>0</v>
      </c>
      <c r="Q21" s="94" t="str">
        <f>Sci!Z20</f>
        <v/>
      </c>
      <c r="R21" s="94" t="str">
        <f t="shared" si="6"/>
        <v>0</v>
      </c>
      <c r="S21" s="94">
        <f>Soc!Y20</f>
        <v>0</v>
      </c>
      <c r="T21" s="94" t="str">
        <f>Soc!Z20</f>
        <v/>
      </c>
      <c r="U21" s="94" t="str">
        <f t="shared" si="7"/>
        <v>0</v>
      </c>
      <c r="V21" s="94">
        <f t="shared" si="0"/>
        <v>0</v>
      </c>
      <c r="W21" s="95">
        <f t="shared" si="8"/>
        <v>0</v>
      </c>
      <c r="X21" s="92" t="str">
        <f t="shared" si="9"/>
        <v/>
      </c>
      <c r="Y21" s="149" t="str">
        <f t="shared" si="10"/>
        <v/>
      </c>
      <c r="Z21" s="149" t="str">
        <f t="shared" si="11"/>
        <v>0</v>
      </c>
      <c r="AA21" s="242"/>
      <c r="AB21" s="242"/>
      <c r="AC21" s="244"/>
      <c r="AD21" s="244"/>
      <c r="AE21" s="153" t="s">
        <v>125</v>
      </c>
      <c r="AF21" s="153">
        <f>COUNTIF(L7:L56,"BB")</f>
        <v>0</v>
      </c>
      <c r="AG21" s="154" t="e">
        <f>(AF21/AF23)*100</f>
        <v>#DIV/0!</v>
      </c>
      <c r="AH21" s="153">
        <f>COUNTIF(L7:L56,"GB")</f>
        <v>0</v>
      </c>
      <c r="AI21" s="154" t="e">
        <f>(AH21/AH23)*100</f>
        <v>#DIV/0!</v>
      </c>
      <c r="AJ21" s="152">
        <f t="shared" si="14"/>
        <v>0</v>
      </c>
      <c r="AK21" s="154" t="e">
        <f>(AJ21/AJ23)*100</f>
        <v>#DIV/0!</v>
      </c>
    </row>
    <row r="22" spans="1:37" ht="15" customHeight="1">
      <c r="A22" s="26" t="str">
        <f t="shared" si="12"/>
        <v/>
      </c>
      <c r="B22" s="93">
        <f>Main!G28</f>
        <v>0</v>
      </c>
      <c r="C22" s="174">
        <f>Main!H28</f>
        <v>0</v>
      </c>
      <c r="D22" s="94">
        <f>Tel!Y21</f>
        <v>0</v>
      </c>
      <c r="E22" s="94" t="str">
        <f>Tel!Z21</f>
        <v/>
      </c>
      <c r="F22" s="94" t="str">
        <f t="shared" si="2"/>
        <v>0</v>
      </c>
      <c r="G22" s="94">
        <f>Hin!Y21</f>
        <v>0</v>
      </c>
      <c r="H22" s="94" t="str">
        <f>Sci!T21</f>
        <v/>
      </c>
      <c r="I22" s="94" t="str">
        <f t="shared" si="3"/>
        <v>0</v>
      </c>
      <c r="J22" s="94">
        <f>Eng!Y21</f>
        <v>0</v>
      </c>
      <c r="K22" s="94" t="str">
        <f>Eng!Z21</f>
        <v/>
      </c>
      <c r="L22" s="94" t="str">
        <f t="shared" si="4"/>
        <v>0</v>
      </c>
      <c r="M22" s="94">
        <f>Maths!Y21</f>
        <v>0</v>
      </c>
      <c r="N22" s="94" t="str">
        <f>Maths!Z21</f>
        <v/>
      </c>
      <c r="O22" s="94" t="str">
        <f t="shared" si="5"/>
        <v>0</v>
      </c>
      <c r="P22" s="94">
        <f>Sci!Y21</f>
        <v>0</v>
      </c>
      <c r="Q22" s="94" t="str">
        <f>Sci!Z21</f>
        <v/>
      </c>
      <c r="R22" s="94" t="str">
        <f t="shared" si="6"/>
        <v>0</v>
      </c>
      <c r="S22" s="94">
        <f>Soc!Y21</f>
        <v>0</v>
      </c>
      <c r="T22" s="94" t="str">
        <f>Soc!Z21</f>
        <v/>
      </c>
      <c r="U22" s="94" t="str">
        <f t="shared" si="7"/>
        <v>0</v>
      </c>
      <c r="V22" s="94">
        <f t="shared" si="0"/>
        <v>0</v>
      </c>
      <c r="W22" s="95">
        <f t="shared" si="8"/>
        <v>0</v>
      </c>
      <c r="X22" s="92" t="str">
        <f t="shared" si="9"/>
        <v/>
      </c>
      <c r="Y22" s="149" t="str">
        <f t="shared" si="10"/>
        <v/>
      </c>
      <c r="Z22" s="149" t="str">
        <f t="shared" si="11"/>
        <v>0</v>
      </c>
      <c r="AA22" s="242"/>
      <c r="AB22" s="242"/>
      <c r="AC22" s="244"/>
      <c r="AD22" s="244"/>
      <c r="AE22" s="153" t="s">
        <v>4</v>
      </c>
      <c r="AF22" s="173">
        <f>COUNTIF(L7:L56,"BC")</f>
        <v>0</v>
      </c>
      <c r="AG22" s="154" t="e">
        <f>(AF22/AF23)*100</f>
        <v>#DIV/0!</v>
      </c>
      <c r="AH22" s="153">
        <f>COUNTIF(L7:L56,"GC")</f>
        <v>0</v>
      </c>
      <c r="AI22" s="154" t="e">
        <f>(AH22/AH23)*100</f>
        <v>#DIV/0!</v>
      </c>
      <c r="AJ22" s="152">
        <f t="shared" si="14"/>
        <v>0</v>
      </c>
      <c r="AK22" s="154" t="e">
        <f>(AJ22/AJ23)*100</f>
        <v>#DIV/0!</v>
      </c>
    </row>
    <row r="23" spans="1:37" ht="15" customHeight="1">
      <c r="A23" s="26" t="str">
        <f t="shared" si="12"/>
        <v/>
      </c>
      <c r="B23" s="93">
        <f>Main!G29</f>
        <v>0</v>
      </c>
      <c r="C23" s="174">
        <f>Main!H29</f>
        <v>0</v>
      </c>
      <c r="D23" s="94">
        <f>Tel!Y22</f>
        <v>0</v>
      </c>
      <c r="E23" s="94" t="str">
        <f>Tel!Z22</f>
        <v/>
      </c>
      <c r="F23" s="94" t="str">
        <f t="shared" si="2"/>
        <v>0</v>
      </c>
      <c r="G23" s="94">
        <f>Hin!Y22</f>
        <v>0</v>
      </c>
      <c r="H23" s="94" t="str">
        <f>Sci!T22</f>
        <v/>
      </c>
      <c r="I23" s="94" t="str">
        <f t="shared" si="3"/>
        <v>0</v>
      </c>
      <c r="J23" s="94">
        <f>Eng!Y22</f>
        <v>0</v>
      </c>
      <c r="K23" s="94" t="str">
        <f>Eng!Z22</f>
        <v/>
      </c>
      <c r="L23" s="94" t="str">
        <f t="shared" si="4"/>
        <v>0</v>
      </c>
      <c r="M23" s="94">
        <f>Maths!Y22</f>
        <v>0</v>
      </c>
      <c r="N23" s="94" t="str">
        <f>Maths!Z22</f>
        <v/>
      </c>
      <c r="O23" s="94" t="str">
        <f t="shared" si="5"/>
        <v>0</v>
      </c>
      <c r="P23" s="94">
        <f>Sci!Y22</f>
        <v>0</v>
      </c>
      <c r="Q23" s="94" t="str">
        <f>Sci!Z22</f>
        <v/>
      </c>
      <c r="R23" s="94" t="str">
        <f t="shared" si="6"/>
        <v>0</v>
      </c>
      <c r="S23" s="94">
        <f>Soc!Y22</f>
        <v>0</v>
      </c>
      <c r="T23" s="94" t="str">
        <f>Soc!Z22</f>
        <v/>
      </c>
      <c r="U23" s="94" t="str">
        <f t="shared" si="7"/>
        <v>0</v>
      </c>
      <c r="V23" s="94">
        <f t="shared" si="0"/>
        <v>0</v>
      </c>
      <c r="W23" s="95">
        <f t="shared" si="8"/>
        <v>0</v>
      </c>
      <c r="X23" s="92" t="str">
        <f t="shared" si="9"/>
        <v/>
      </c>
      <c r="Y23" s="149" t="str">
        <f t="shared" si="10"/>
        <v/>
      </c>
      <c r="Z23" s="149" t="str">
        <f t="shared" si="11"/>
        <v>0</v>
      </c>
      <c r="AA23" s="242"/>
      <c r="AB23" s="242"/>
      <c r="AC23" s="245"/>
      <c r="AD23" s="245"/>
      <c r="AE23" s="183" t="s">
        <v>126</v>
      </c>
      <c r="AF23" s="191">
        <f>SUM(AF18:AF22)</f>
        <v>0</v>
      </c>
      <c r="AG23" s="192" t="e">
        <f>SUM(AG18:AG22)</f>
        <v>#DIV/0!</v>
      </c>
      <c r="AH23" s="193">
        <f>SUM(AH18:AH22)</f>
        <v>0</v>
      </c>
      <c r="AI23" s="192" t="e">
        <f>SUM(AI18:AI22)</f>
        <v>#DIV/0!</v>
      </c>
      <c r="AJ23" s="194">
        <f>AF23+AH23</f>
        <v>0</v>
      </c>
      <c r="AK23" s="192" t="e">
        <f>SUM(AK18:AK22)</f>
        <v>#DIV/0!</v>
      </c>
    </row>
    <row r="24" spans="1:37" ht="15" customHeight="1">
      <c r="A24" s="26" t="str">
        <f t="shared" si="12"/>
        <v/>
      </c>
      <c r="B24" s="93">
        <f>Main!G30</f>
        <v>0</v>
      </c>
      <c r="C24" s="174">
        <f>Main!H30</f>
        <v>0</v>
      </c>
      <c r="D24" s="94">
        <f>Tel!Y23</f>
        <v>0</v>
      </c>
      <c r="E24" s="94" t="str">
        <f>Tel!Z23</f>
        <v/>
      </c>
      <c r="F24" s="94" t="str">
        <f t="shared" si="2"/>
        <v>0</v>
      </c>
      <c r="G24" s="94">
        <f>Hin!Y23</f>
        <v>0</v>
      </c>
      <c r="H24" s="94" t="str">
        <f>Sci!T23</f>
        <v/>
      </c>
      <c r="I24" s="94" t="str">
        <f t="shared" si="3"/>
        <v>0</v>
      </c>
      <c r="J24" s="94">
        <f>Eng!Y23</f>
        <v>0</v>
      </c>
      <c r="K24" s="94" t="str">
        <f>Eng!Z23</f>
        <v/>
      </c>
      <c r="L24" s="94" t="str">
        <f t="shared" si="4"/>
        <v>0</v>
      </c>
      <c r="M24" s="94">
        <f>Maths!Y23</f>
        <v>0</v>
      </c>
      <c r="N24" s="94" t="str">
        <f>Maths!Z23</f>
        <v/>
      </c>
      <c r="O24" s="94" t="str">
        <f t="shared" si="5"/>
        <v>0</v>
      </c>
      <c r="P24" s="94">
        <f>Sci!Y23</f>
        <v>0</v>
      </c>
      <c r="Q24" s="94" t="str">
        <f>Sci!Z23</f>
        <v/>
      </c>
      <c r="R24" s="94" t="str">
        <f t="shared" si="6"/>
        <v>0</v>
      </c>
      <c r="S24" s="94">
        <f>Soc!Y23</f>
        <v>0</v>
      </c>
      <c r="T24" s="94" t="str">
        <f>Soc!Z23</f>
        <v/>
      </c>
      <c r="U24" s="94" t="str">
        <f t="shared" si="7"/>
        <v>0</v>
      </c>
      <c r="V24" s="94">
        <f t="shared" si="0"/>
        <v>0</v>
      </c>
      <c r="W24" s="95">
        <f t="shared" si="8"/>
        <v>0</v>
      </c>
      <c r="X24" s="92" t="str">
        <f t="shared" si="9"/>
        <v/>
      </c>
      <c r="Y24" s="149" t="str">
        <f t="shared" si="10"/>
        <v/>
      </c>
      <c r="Z24" s="149" t="str">
        <f t="shared" si="11"/>
        <v>0</v>
      </c>
      <c r="AA24" s="242">
        <v>4</v>
      </c>
      <c r="AB24" s="242" t="s">
        <v>39</v>
      </c>
      <c r="AC24" s="242">
        <f>AF29</f>
        <v>0</v>
      </c>
      <c r="AD24" s="242">
        <f>AH29</f>
        <v>0</v>
      </c>
      <c r="AE24" s="152" t="s">
        <v>0</v>
      </c>
      <c r="AF24" s="173">
        <f>COUNTIF(O7:O56,"BA+")</f>
        <v>0</v>
      </c>
      <c r="AG24" s="186" t="e">
        <f>(AF24/AF29)*100</f>
        <v>#DIV/0!</v>
      </c>
      <c r="AH24" s="173">
        <f>COUNTIF(O7:O56,"GA+")</f>
        <v>0</v>
      </c>
      <c r="AI24" s="186" t="e">
        <f>(AH24/AH29)*100</f>
        <v>#DIV/0!</v>
      </c>
      <c r="AJ24" s="152">
        <f>AF24+AH24</f>
        <v>0</v>
      </c>
      <c r="AK24" s="186" t="e">
        <f>(AJ24/AJ29)*100</f>
        <v>#DIV/0!</v>
      </c>
    </row>
    <row r="25" spans="1:37" ht="15" customHeight="1">
      <c r="A25" s="26" t="str">
        <f t="shared" si="12"/>
        <v/>
      </c>
      <c r="B25" s="93">
        <f>Main!G31</f>
        <v>0</v>
      </c>
      <c r="C25" s="174">
        <f>Main!H31</f>
        <v>0</v>
      </c>
      <c r="D25" s="94">
        <f>Tel!Y24</f>
        <v>0</v>
      </c>
      <c r="E25" s="94" t="str">
        <f>Tel!Z24</f>
        <v/>
      </c>
      <c r="F25" s="94" t="str">
        <f t="shared" si="2"/>
        <v>0</v>
      </c>
      <c r="G25" s="94">
        <f>Hin!Y24</f>
        <v>0</v>
      </c>
      <c r="H25" s="94" t="str">
        <f>Sci!T24</f>
        <v/>
      </c>
      <c r="I25" s="94" t="str">
        <f t="shared" si="3"/>
        <v>0</v>
      </c>
      <c r="J25" s="94">
        <f>Eng!Y24</f>
        <v>0</v>
      </c>
      <c r="K25" s="94" t="str">
        <f>Eng!Z24</f>
        <v/>
      </c>
      <c r="L25" s="94" t="str">
        <f t="shared" si="4"/>
        <v>0</v>
      </c>
      <c r="M25" s="94">
        <f>Maths!Y24</f>
        <v>0</v>
      </c>
      <c r="N25" s="94" t="str">
        <f>Maths!Z24</f>
        <v/>
      </c>
      <c r="O25" s="94" t="str">
        <f t="shared" si="5"/>
        <v>0</v>
      </c>
      <c r="P25" s="94">
        <f>Sci!Y24</f>
        <v>0</v>
      </c>
      <c r="Q25" s="94" t="str">
        <f>Sci!Z24</f>
        <v/>
      </c>
      <c r="R25" s="94" t="str">
        <f t="shared" si="6"/>
        <v>0</v>
      </c>
      <c r="S25" s="94">
        <f>Soc!Y24</f>
        <v>0</v>
      </c>
      <c r="T25" s="94" t="str">
        <f>Soc!Z24</f>
        <v/>
      </c>
      <c r="U25" s="94" t="str">
        <f t="shared" si="7"/>
        <v>0</v>
      </c>
      <c r="V25" s="94">
        <f t="shared" si="0"/>
        <v>0</v>
      </c>
      <c r="W25" s="95">
        <f t="shared" si="8"/>
        <v>0</v>
      </c>
      <c r="X25" s="92" t="str">
        <f t="shared" si="9"/>
        <v/>
      </c>
      <c r="Y25" s="149" t="str">
        <f t="shared" si="10"/>
        <v/>
      </c>
      <c r="Z25" s="149" t="str">
        <f t="shared" si="11"/>
        <v>0</v>
      </c>
      <c r="AA25" s="242"/>
      <c r="AB25" s="242"/>
      <c r="AC25" s="242"/>
      <c r="AD25" s="242"/>
      <c r="AE25" s="153" t="s">
        <v>124</v>
      </c>
      <c r="AF25" s="173">
        <f>COUNTIF(O7:O56,"BA")</f>
        <v>0</v>
      </c>
      <c r="AG25" s="154" t="e">
        <f>(AF25/AF29)*100</f>
        <v>#DIV/0!</v>
      </c>
      <c r="AH25" s="173">
        <f>COUNTIF(O7:O56,"GA")</f>
        <v>0</v>
      </c>
      <c r="AI25" s="154" t="e">
        <f>(AH25/AH29)*100</f>
        <v>#DIV/0!</v>
      </c>
      <c r="AJ25" s="152">
        <f t="shared" ref="AJ25:AJ28" si="15">AF25+AH25</f>
        <v>0</v>
      </c>
      <c r="AK25" s="154" t="e">
        <f>(AJ25/AJ29)*100</f>
        <v>#DIV/0!</v>
      </c>
    </row>
    <row r="26" spans="1:37" ht="15" customHeight="1">
      <c r="A26" s="26" t="str">
        <f t="shared" si="12"/>
        <v/>
      </c>
      <c r="B26" s="93">
        <f>Main!G32</f>
        <v>0</v>
      </c>
      <c r="C26" s="174">
        <f>Main!H32</f>
        <v>0</v>
      </c>
      <c r="D26" s="94">
        <f>Tel!Y25</f>
        <v>0</v>
      </c>
      <c r="E26" s="94" t="str">
        <f>Tel!Z25</f>
        <v/>
      </c>
      <c r="F26" s="94" t="str">
        <f t="shared" si="2"/>
        <v>0</v>
      </c>
      <c r="G26" s="94">
        <f>Hin!Y25</f>
        <v>0</v>
      </c>
      <c r="H26" s="94" t="str">
        <f>Sci!T25</f>
        <v/>
      </c>
      <c r="I26" s="94" t="str">
        <f t="shared" si="3"/>
        <v>0</v>
      </c>
      <c r="J26" s="94">
        <f>Eng!Y25</f>
        <v>0</v>
      </c>
      <c r="K26" s="94" t="str">
        <f>Eng!Z25</f>
        <v/>
      </c>
      <c r="L26" s="94" t="str">
        <f t="shared" si="4"/>
        <v>0</v>
      </c>
      <c r="M26" s="94">
        <f>Maths!Y25</f>
        <v>0</v>
      </c>
      <c r="N26" s="94" t="str">
        <f>Maths!Z25</f>
        <v/>
      </c>
      <c r="O26" s="94" t="str">
        <f t="shared" si="5"/>
        <v>0</v>
      </c>
      <c r="P26" s="94">
        <f>Sci!Y25</f>
        <v>0</v>
      </c>
      <c r="Q26" s="94" t="str">
        <f>Sci!Z25</f>
        <v/>
      </c>
      <c r="R26" s="94" t="str">
        <f t="shared" si="6"/>
        <v>0</v>
      </c>
      <c r="S26" s="94">
        <f>Soc!Y25</f>
        <v>0</v>
      </c>
      <c r="T26" s="94" t="str">
        <f>Soc!Z25</f>
        <v/>
      </c>
      <c r="U26" s="94" t="str">
        <f t="shared" si="7"/>
        <v>0</v>
      </c>
      <c r="V26" s="94">
        <f t="shared" si="0"/>
        <v>0</v>
      </c>
      <c r="W26" s="95">
        <f t="shared" si="8"/>
        <v>0</v>
      </c>
      <c r="X26" s="92" t="str">
        <f t="shared" si="9"/>
        <v/>
      </c>
      <c r="Y26" s="149" t="str">
        <f t="shared" si="10"/>
        <v/>
      </c>
      <c r="Z26" s="149" t="str">
        <f t="shared" si="11"/>
        <v>0</v>
      </c>
      <c r="AA26" s="242"/>
      <c r="AB26" s="242"/>
      <c r="AC26" s="242"/>
      <c r="AD26" s="242"/>
      <c r="AE26" s="153" t="s">
        <v>2</v>
      </c>
      <c r="AF26" s="173">
        <f>COUNTIF(O7:O56,"BB+")</f>
        <v>0</v>
      </c>
      <c r="AG26" s="154" t="e">
        <f>(AF26/AF29)*100</f>
        <v>#DIV/0!</v>
      </c>
      <c r="AH26" s="173">
        <f>COUNTIF(O7:O56,"GB+")</f>
        <v>0</v>
      </c>
      <c r="AI26" s="154" t="e">
        <f>(AH26/AH29)*100</f>
        <v>#DIV/0!</v>
      </c>
      <c r="AJ26" s="152">
        <f t="shared" si="15"/>
        <v>0</v>
      </c>
      <c r="AK26" s="154" t="e">
        <f>(AJ26/AJ29)*100</f>
        <v>#DIV/0!</v>
      </c>
    </row>
    <row r="27" spans="1:37" ht="15" customHeight="1">
      <c r="A27" s="26" t="str">
        <f t="shared" si="12"/>
        <v/>
      </c>
      <c r="B27" s="93">
        <f>Main!G33</f>
        <v>0</v>
      </c>
      <c r="C27" s="174">
        <f>Main!H33</f>
        <v>0</v>
      </c>
      <c r="D27" s="94">
        <f>Tel!Y26</f>
        <v>0</v>
      </c>
      <c r="E27" s="94" t="str">
        <f>Tel!Z26</f>
        <v/>
      </c>
      <c r="F27" s="94" t="str">
        <f t="shared" si="2"/>
        <v>0</v>
      </c>
      <c r="G27" s="94">
        <f>Hin!Y26</f>
        <v>0</v>
      </c>
      <c r="H27" s="94" t="str">
        <f>Sci!T26</f>
        <v/>
      </c>
      <c r="I27" s="94" t="str">
        <f t="shared" si="3"/>
        <v>0</v>
      </c>
      <c r="J27" s="94">
        <f>Eng!Y26</f>
        <v>0</v>
      </c>
      <c r="K27" s="94" t="str">
        <f>Eng!Z26</f>
        <v/>
      </c>
      <c r="L27" s="94" t="str">
        <f t="shared" si="4"/>
        <v>0</v>
      </c>
      <c r="M27" s="94">
        <f>Maths!Y26</f>
        <v>0</v>
      </c>
      <c r="N27" s="94" t="str">
        <f>Maths!Z26</f>
        <v/>
      </c>
      <c r="O27" s="94" t="str">
        <f t="shared" si="5"/>
        <v>0</v>
      </c>
      <c r="P27" s="94">
        <f>Sci!Y26</f>
        <v>0</v>
      </c>
      <c r="Q27" s="94" t="str">
        <f>Sci!Z26</f>
        <v/>
      </c>
      <c r="R27" s="94" t="str">
        <f t="shared" si="6"/>
        <v>0</v>
      </c>
      <c r="S27" s="94">
        <f>Soc!Y26</f>
        <v>0</v>
      </c>
      <c r="T27" s="94" t="str">
        <f>Soc!Z26</f>
        <v/>
      </c>
      <c r="U27" s="94" t="str">
        <f t="shared" si="7"/>
        <v>0</v>
      </c>
      <c r="V27" s="94">
        <f t="shared" si="0"/>
        <v>0</v>
      </c>
      <c r="W27" s="95">
        <f t="shared" si="8"/>
        <v>0</v>
      </c>
      <c r="X27" s="92" t="str">
        <f t="shared" si="9"/>
        <v/>
      </c>
      <c r="Y27" s="149" t="str">
        <f t="shared" si="10"/>
        <v/>
      </c>
      <c r="Z27" s="149" t="str">
        <f t="shared" si="11"/>
        <v>0</v>
      </c>
      <c r="AA27" s="242"/>
      <c r="AB27" s="242"/>
      <c r="AC27" s="242"/>
      <c r="AD27" s="242"/>
      <c r="AE27" s="153" t="s">
        <v>125</v>
      </c>
      <c r="AF27" s="173">
        <f>COUNTIF(O7:O56,"BB")</f>
        <v>0</v>
      </c>
      <c r="AG27" s="154" t="e">
        <f>(AF27/AF29)*100</f>
        <v>#DIV/0!</v>
      </c>
      <c r="AH27" s="173">
        <f>COUNTIF(O7:O56,"GB")</f>
        <v>0</v>
      </c>
      <c r="AI27" s="154" t="e">
        <f>(AH27/AH29)*100</f>
        <v>#DIV/0!</v>
      </c>
      <c r="AJ27" s="152">
        <f t="shared" si="15"/>
        <v>0</v>
      </c>
      <c r="AK27" s="154" t="e">
        <f>(AJ27/AJ29)*100</f>
        <v>#DIV/0!</v>
      </c>
    </row>
    <row r="28" spans="1:37" ht="15" customHeight="1">
      <c r="A28" s="26" t="str">
        <f t="shared" si="12"/>
        <v/>
      </c>
      <c r="B28" s="93">
        <f>Main!G34</f>
        <v>0</v>
      </c>
      <c r="C28" s="174">
        <f>Main!H34</f>
        <v>0</v>
      </c>
      <c r="D28" s="94">
        <f>Tel!Y27</f>
        <v>0</v>
      </c>
      <c r="E28" s="94" t="str">
        <f>Tel!Z27</f>
        <v/>
      </c>
      <c r="F28" s="94" t="str">
        <f t="shared" si="2"/>
        <v>0</v>
      </c>
      <c r="G28" s="94">
        <f>Hin!Y27</f>
        <v>0</v>
      </c>
      <c r="H28" s="94" t="str">
        <f>Sci!T27</f>
        <v/>
      </c>
      <c r="I28" s="94" t="str">
        <f t="shared" si="3"/>
        <v>0</v>
      </c>
      <c r="J28" s="94">
        <f>Eng!Y27</f>
        <v>0</v>
      </c>
      <c r="K28" s="94" t="str">
        <f>Eng!Z27</f>
        <v/>
      </c>
      <c r="L28" s="94" t="str">
        <f t="shared" si="4"/>
        <v>0</v>
      </c>
      <c r="M28" s="94">
        <f>Maths!Y27</f>
        <v>0</v>
      </c>
      <c r="N28" s="94" t="str">
        <f>Maths!Z27</f>
        <v/>
      </c>
      <c r="O28" s="94" t="str">
        <f t="shared" si="5"/>
        <v>0</v>
      </c>
      <c r="P28" s="94">
        <f>Sci!Y27</f>
        <v>0</v>
      </c>
      <c r="Q28" s="94" t="str">
        <f>Sci!Z27</f>
        <v/>
      </c>
      <c r="R28" s="94" t="str">
        <f t="shared" si="6"/>
        <v>0</v>
      </c>
      <c r="S28" s="94">
        <f>Soc!Y27</f>
        <v>0</v>
      </c>
      <c r="T28" s="94" t="str">
        <f>Soc!Z27</f>
        <v/>
      </c>
      <c r="U28" s="94" t="str">
        <f t="shared" si="7"/>
        <v>0</v>
      </c>
      <c r="V28" s="94">
        <f t="shared" si="0"/>
        <v>0</v>
      </c>
      <c r="W28" s="95">
        <f t="shared" si="8"/>
        <v>0</v>
      </c>
      <c r="X28" s="92" t="str">
        <f t="shared" si="9"/>
        <v/>
      </c>
      <c r="Y28" s="149" t="str">
        <f t="shared" si="10"/>
        <v/>
      </c>
      <c r="Z28" s="149" t="str">
        <f t="shared" si="11"/>
        <v>0</v>
      </c>
      <c r="AA28" s="242"/>
      <c r="AB28" s="242"/>
      <c r="AC28" s="242"/>
      <c r="AD28" s="242"/>
      <c r="AE28" s="153" t="s">
        <v>4</v>
      </c>
      <c r="AF28" s="173">
        <f>COUNTIF(O7:O56,"BC")</f>
        <v>0</v>
      </c>
      <c r="AG28" s="154" t="e">
        <f>(AF28/AF29)*100</f>
        <v>#DIV/0!</v>
      </c>
      <c r="AH28" s="173">
        <f>COUNTIF(O7:O56,"GC")</f>
        <v>0</v>
      </c>
      <c r="AI28" s="154" t="e">
        <f>(AH28/AH29)*100</f>
        <v>#DIV/0!</v>
      </c>
      <c r="AJ28" s="152">
        <f t="shared" si="15"/>
        <v>0</v>
      </c>
      <c r="AK28" s="154" t="e">
        <f>(AJ28/AJ29)*100</f>
        <v>#DIV/0!</v>
      </c>
    </row>
    <row r="29" spans="1:37" ht="15" customHeight="1">
      <c r="A29" s="26" t="str">
        <f t="shared" si="12"/>
        <v/>
      </c>
      <c r="B29" s="93">
        <f>Main!G35</f>
        <v>0</v>
      </c>
      <c r="C29" s="174">
        <f>Main!H35</f>
        <v>0</v>
      </c>
      <c r="D29" s="94">
        <f>Tel!Y28</f>
        <v>0</v>
      </c>
      <c r="E29" s="94" t="str">
        <f>Tel!Z28</f>
        <v/>
      </c>
      <c r="F29" s="94" t="str">
        <f t="shared" si="2"/>
        <v>0</v>
      </c>
      <c r="G29" s="94">
        <f>Hin!Y28</f>
        <v>0</v>
      </c>
      <c r="H29" s="94" t="str">
        <f>Sci!T28</f>
        <v/>
      </c>
      <c r="I29" s="94" t="str">
        <f t="shared" si="3"/>
        <v>0</v>
      </c>
      <c r="J29" s="94">
        <f>Eng!Y28</f>
        <v>0</v>
      </c>
      <c r="K29" s="94" t="str">
        <f>Eng!Z28</f>
        <v/>
      </c>
      <c r="L29" s="94" t="str">
        <f t="shared" si="4"/>
        <v>0</v>
      </c>
      <c r="M29" s="94">
        <f>Maths!Y28</f>
        <v>0</v>
      </c>
      <c r="N29" s="94" t="str">
        <f>Maths!Z28</f>
        <v/>
      </c>
      <c r="O29" s="94" t="str">
        <f t="shared" si="5"/>
        <v>0</v>
      </c>
      <c r="P29" s="94">
        <f>Sci!Y28</f>
        <v>0</v>
      </c>
      <c r="Q29" s="94" t="str">
        <f>Sci!Z28</f>
        <v/>
      </c>
      <c r="R29" s="94" t="str">
        <f t="shared" si="6"/>
        <v>0</v>
      </c>
      <c r="S29" s="94">
        <f>Soc!Y28</f>
        <v>0</v>
      </c>
      <c r="T29" s="94" t="str">
        <f>Soc!Z28</f>
        <v/>
      </c>
      <c r="U29" s="94" t="str">
        <f t="shared" si="7"/>
        <v>0</v>
      </c>
      <c r="V29" s="94">
        <f t="shared" si="0"/>
        <v>0</v>
      </c>
      <c r="W29" s="95">
        <f t="shared" si="8"/>
        <v>0</v>
      </c>
      <c r="X29" s="92" t="str">
        <f t="shared" si="9"/>
        <v/>
      </c>
      <c r="Y29" s="149" t="str">
        <f t="shared" si="10"/>
        <v/>
      </c>
      <c r="Z29" s="149" t="str">
        <f t="shared" si="11"/>
        <v>0</v>
      </c>
      <c r="AA29" s="242"/>
      <c r="AB29" s="242"/>
      <c r="AC29" s="242"/>
      <c r="AD29" s="242"/>
      <c r="AE29" s="183" t="s">
        <v>126</v>
      </c>
      <c r="AF29" s="191">
        <f>SUM(AF24:AF28)</f>
        <v>0</v>
      </c>
      <c r="AG29" s="192" t="e">
        <f>SUM(AG24:AG28)</f>
        <v>#DIV/0!</v>
      </c>
      <c r="AH29" s="193">
        <f>SUM(AH24:AH28)</f>
        <v>0</v>
      </c>
      <c r="AI29" s="192" t="e">
        <f>SUM(AI24:AI28)</f>
        <v>#DIV/0!</v>
      </c>
      <c r="AJ29" s="194">
        <f>AF29+AH29</f>
        <v>0</v>
      </c>
      <c r="AK29" s="192" t="e">
        <f>SUM(AK24:AK28)</f>
        <v>#DIV/0!</v>
      </c>
    </row>
    <row r="30" spans="1:37" ht="15" customHeight="1">
      <c r="A30" s="26" t="str">
        <f t="shared" si="12"/>
        <v/>
      </c>
      <c r="B30" s="93">
        <f>Main!G36</f>
        <v>0</v>
      </c>
      <c r="C30" s="174">
        <f>Main!H36</f>
        <v>0</v>
      </c>
      <c r="D30" s="94">
        <f>Tel!Y29</f>
        <v>0</v>
      </c>
      <c r="E30" s="94" t="str">
        <f>Tel!Z29</f>
        <v/>
      </c>
      <c r="F30" s="94" t="str">
        <f t="shared" si="2"/>
        <v>0</v>
      </c>
      <c r="G30" s="94">
        <f>Hin!Y29</f>
        <v>0</v>
      </c>
      <c r="H30" s="94" t="str">
        <f>Sci!T29</f>
        <v/>
      </c>
      <c r="I30" s="94" t="str">
        <f t="shared" si="3"/>
        <v>0</v>
      </c>
      <c r="J30" s="94">
        <f>Eng!Y29</f>
        <v>0</v>
      </c>
      <c r="K30" s="94" t="str">
        <f>Eng!Z29</f>
        <v/>
      </c>
      <c r="L30" s="94" t="str">
        <f t="shared" si="4"/>
        <v>0</v>
      </c>
      <c r="M30" s="94">
        <f>Maths!Y29</f>
        <v>0</v>
      </c>
      <c r="N30" s="94" t="str">
        <f>Maths!Z29</f>
        <v/>
      </c>
      <c r="O30" s="94" t="str">
        <f t="shared" si="5"/>
        <v>0</v>
      </c>
      <c r="P30" s="94">
        <f>Sci!Y29</f>
        <v>0</v>
      </c>
      <c r="Q30" s="94" t="str">
        <f>Sci!Z29</f>
        <v/>
      </c>
      <c r="R30" s="94" t="str">
        <f t="shared" si="6"/>
        <v>0</v>
      </c>
      <c r="S30" s="94">
        <f>Soc!Y29</f>
        <v>0</v>
      </c>
      <c r="T30" s="94" t="str">
        <f>Soc!Z29</f>
        <v/>
      </c>
      <c r="U30" s="94" t="str">
        <f t="shared" si="7"/>
        <v>0</v>
      </c>
      <c r="V30" s="94">
        <f t="shared" si="0"/>
        <v>0</v>
      </c>
      <c r="W30" s="95">
        <f t="shared" si="8"/>
        <v>0</v>
      </c>
      <c r="X30" s="92" t="str">
        <f t="shared" si="9"/>
        <v/>
      </c>
      <c r="Y30" s="149" t="str">
        <f t="shared" si="10"/>
        <v/>
      </c>
      <c r="Z30" s="149" t="str">
        <f t="shared" si="11"/>
        <v>0</v>
      </c>
      <c r="AA30" s="246">
        <v>5</v>
      </c>
      <c r="AB30" s="243" t="s">
        <v>92</v>
      </c>
      <c r="AC30" s="251">
        <f>AF35</f>
        <v>0</v>
      </c>
      <c r="AD30" s="251">
        <f>AH35</f>
        <v>0</v>
      </c>
      <c r="AE30" s="152" t="s">
        <v>0</v>
      </c>
      <c r="AF30" s="173">
        <f>COUNTIF(R7:R56,"BA+")</f>
        <v>0</v>
      </c>
      <c r="AG30" s="186" t="e">
        <f>(AF30/AF35)*100</f>
        <v>#DIV/0!</v>
      </c>
      <c r="AH30" s="173">
        <f>COUNTIF(R7:R56,"GA+")</f>
        <v>0</v>
      </c>
      <c r="AI30" s="186" t="e">
        <f>(AH30/AH35)*100</f>
        <v>#DIV/0!</v>
      </c>
      <c r="AJ30" s="152">
        <f>AF30+AH30</f>
        <v>0</v>
      </c>
      <c r="AK30" s="186" t="e">
        <f>(AJ30/AJ35)*100</f>
        <v>#DIV/0!</v>
      </c>
    </row>
    <row r="31" spans="1:37" ht="15" customHeight="1">
      <c r="A31" s="26" t="str">
        <f t="shared" si="12"/>
        <v/>
      </c>
      <c r="B31" s="93">
        <f>Main!G37</f>
        <v>0</v>
      </c>
      <c r="C31" s="174">
        <f>Main!H37</f>
        <v>0</v>
      </c>
      <c r="D31" s="94">
        <f>Tel!Y30</f>
        <v>0</v>
      </c>
      <c r="E31" s="94" t="str">
        <f>Tel!Z30</f>
        <v/>
      </c>
      <c r="F31" s="94" t="str">
        <f t="shared" si="2"/>
        <v>0</v>
      </c>
      <c r="G31" s="94">
        <f>Hin!Y30</f>
        <v>0</v>
      </c>
      <c r="H31" s="94" t="str">
        <f>Sci!T30</f>
        <v/>
      </c>
      <c r="I31" s="94" t="str">
        <f t="shared" si="3"/>
        <v>0</v>
      </c>
      <c r="J31" s="94">
        <f>Eng!Y30</f>
        <v>0</v>
      </c>
      <c r="K31" s="94" t="str">
        <f>Eng!Z30</f>
        <v/>
      </c>
      <c r="L31" s="94" t="str">
        <f t="shared" si="4"/>
        <v>0</v>
      </c>
      <c r="M31" s="94">
        <f>Maths!Y30</f>
        <v>0</v>
      </c>
      <c r="N31" s="94" t="str">
        <f>Maths!Z30</f>
        <v/>
      </c>
      <c r="O31" s="94" t="str">
        <f t="shared" si="5"/>
        <v>0</v>
      </c>
      <c r="P31" s="94">
        <f>Sci!Y30</f>
        <v>0</v>
      </c>
      <c r="Q31" s="94" t="str">
        <f>Sci!Z30</f>
        <v/>
      </c>
      <c r="R31" s="94" t="str">
        <f t="shared" si="6"/>
        <v>0</v>
      </c>
      <c r="S31" s="94">
        <f>Soc!Y30</f>
        <v>0</v>
      </c>
      <c r="T31" s="94" t="str">
        <f>Soc!Z30</f>
        <v/>
      </c>
      <c r="U31" s="94" t="str">
        <f t="shared" si="7"/>
        <v>0</v>
      </c>
      <c r="V31" s="94">
        <f t="shared" si="0"/>
        <v>0</v>
      </c>
      <c r="W31" s="95">
        <f t="shared" si="8"/>
        <v>0</v>
      </c>
      <c r="X31" s="92" t="str">
        <f t="shared" si="9"/>
        <v/>
      </c>
      <c r="Y31" s="149" t="str">
        <f t="shared" si="10"/>
        <v/>
      </c>
      <c r="Z31" s="149" t="str">
        <f t="shared" si="11"/>
        <v>0</v>
      </c>
      <c r="AA31" s="246"/>
      <c r="AB31" s="244"/>
      <c r="AC31" s="252"/>
      <c r="AD31" s="252"/>
      <c r="AE31" s="153" t="s">
        <v>124</v>
      </c>
      <c r="AF31" s="173">
        <f>COUNTIF(R7:R56,"BA")</f>
        <v>0</v>
      </c>
      <c r="AG31" s="154" t="e">
        <f>(AF31/AF35)*100</f>
        <v>#DIV/0!</v>
      </c>
      <c r="AH31" s="173">
        <f>COUNTIF(R7:R56,"GA")</f>
        <v>0</v>
      </c>
      <c r="AI31" s="154" t="e">
        <f>(AH31/AH35)*100</f>
        <v>#DIV/0!</v>
      </c>
      <c r="AJ31" s="152">
        <f t="shared" ref="AJ31:AJ34" si="16">AF31+AH31</f>
        <v>0</v>
      </c>
      <c r="AK31" s="154" t="e">
        <f>(AJ31/AJ35)*100</f>
        <v>#DIV/0!</v>
      </c>
    </row>
    <row r="32" spans="1:37" ht="15" customHeight="1">
      <c r="A32" s="26" t="str">
        <f t="shared" si="12"/>
        <v/>
      </c>
      <c r="B32" s="93">
        <f>Main!G38</f>
        <v>0</v>
      </c>
      <c r="C32" s="174">
        <f>Main!H38</f>
        <v>0</v>
      </c>
      <c r="D32" s="94">
        <f>Tel!Y31</f>
        <v>0</v>
      </c>
      <c r="E32" s="94" t="str">
        <f>Tel!Z31</f>
        <v/>
      </c>
      <c r="F32" s="94" t="str">
        <f t="shared" si="2"/>
        <v>0</v>
      </c>
      <c r="G32" s="94">
        <f>Hin!Y31</f>
        <v>0</v>
      </c>
      <c r="H32" s="94" t="str">
        <f>Sci!T31</f>
        <v/>
      </c>
      <c r="I32" s="94" t="str">
        <f t="shared" si="3"/>
        <v>0</v>
      </c>
      <c r="J32" s="94">
        <f>Eng!Y31</f>
        <v>0</v>
      </c>
      <c r="K32" s="94" t="str">
        <f>Eng!Z31</f>
        <v/>
      </c>
      <c r="L32" s="94" t="str">
        <f t="shared" si="4"/>
        <v>0</v>
      </c>
      <c r="M32" s="94">
        <f>Maths!Y31</f>
        <v>0</v>
      </c>
      <c r="N32" s="94" t="str">
        <f>Maths!Z31</f>
        <v/>
      </c>
      <c r="O32" s="94" t="str">
        <f t="shared" si="5"/>
        <v>0</v>
      </c>
      <c r="P32" s="94">
        <f>Sci!Y31</f>
        <v>0</v>
      </c>
      <c r="Q32" s="94" t="str">
        <f>Sci!Z31</f>
        <v/>
      </c>
      <c r="R32" s="94" t="str">
        <f t="shared" si="6"/>
        <v>0</v>
      </c>
      <c r="S32" s="94">
        <f>Soc!Y31</f>
        <v>0</v>
      </c>
      <c r="T32" s="94" t="str">
        <f>Soc!Z31</f>
        <v/>
      </c>
      <c r="U32" s="94" t="str">
        <f t="shared" si="7"/>
        <v>0</v>
      </c>
      <c r="V32" s="94">
        <f t="shared" si="0"/>
        <v>0</v>
      </c>
      <c r="W32" s="95">
        <f t="shared" si="8"/>
        <v>0</v>
      </c>
      <c r="X32" s="92" t="str">
        <f t="shared" si="9"/>
        <v/>
      </c>
      <c r="Y32" s="149" t="str">
        <f t="shared" si="10"/>
        <v/>
      </c>
      <c r="Z32" s="149" t="str">
        <f t="shared" si="11"/>
        <v>0</v>
      </c>
      <c r="AA32" s="246"/>
      <c r="AB32" s="244"/>
      <c r="AC32" s="252"/>
      <c r="AD32" s="252"/>
      <c r="AE32" s="153" t="s">
        <v>2</v>
      </c>
      <c r="AF32" s="173">
        <f>COUNTIF(R7:R56,"BB+")</f>
        <v>0</v>
      </c>
      <c r="AG32" s="154" t="e">
        <f>(AF32/AF35)*100</f>
        <v>#DIV/0!</v>
      </c>
      <c r="AH32" s="173">
        <f>COUNTIF(R7:R56,"GB+")</f>
        <v>0</v>
      </c>
      <c r="AI32" s="154" t="e">
        <f>(AH32/AH35)*100</f>
        <v>#DIV/0!</v>
      </c>
      <c r="AJ32" s="152">
        <f>AF32+AH32</f>
        <v>0</v>
      </c>
      <c r="AK32" s="154" t="e">
        <f>(AJ32/AJ35)*100</f>
        <v>#DIV/0!</v>
      </c>
    </row>
    <row r="33" spans="1:37" ht="15" customHeight="1">
      <c r="A33" s="26" t="str">
        <f t="shared" si="12"/>
        <v/>
      </c>
      <c r="B33" s="93">
        <f>Main!G39</f>
        <v>0</v>
      </c>
      <c r="C33" s="174">
        <f>Main!H39</f>
        <v>0</v>
      </c>
      <c r="D33" s="94">
        <f>Tel!Y32</f>
        <v>0</v>
      </c>
      <c r="E33" s="94" t="str">
        <f>Tel!Z32</f>
        <v/>
      </c>
      <c r="F33" s="94" t="str">
        <f t="shared" si="2"/>
        <v>0</v>
      </c>
      <c r="G33" s="94">
        <f>Hin!Y32</f>
        <v>0</v>
      </c>
      <c r="H33" s="94" t="str">
        <f>Sci!T32</f>
        <v/>
      </c>
      <c r="I33" s="94" t="str">
        <f t="shared" si="3"/>
        <v>0</v>
      </c>
      <c r="J33" s="94">
        <f>Eng!Y32</f>
        <v>0</v>
      </c>
      <c r="K33" s="94" t="str">
        <f>Eng!Z32</f>
        <v/>
      </c>
      <c r="L33" s="94" t="str">
        <f t="shared" si="4"/>
        <v>0</v>
      </c>
      <c r="M33" s="94">
        <f>Maths!Y32</f>
        <v>0</v>
      </c>
      <c r="N33" s="94" t="str">
        <f>Maths!Z32</f>
        <v/>
      </c>
      <c r="O33" s="94" t="str">
        <f t="shared" si="5"/>
        <v>0</v>
      </c>
      <c r="P33" s="94">
        <f>Sci!Y32</f>
        <v>0</v>
      </c>
      <c r="Q33" s="94" t="str">
        <f>Sci!Z32</f>
        <v/>
      </c>
      <c r="R33" s="94" t="str">
        <f t="shared" si="6"/>
        <v>0</v>
      </c>
      <c r="S33" s="94">
        <f>Soc!Y32</f>
        <v>0</v>
      </c>
      <c r="T33" s="94" t="str">
        <f>Soc!Z32</f>
        <v/>
      </c>
      <c r="U33" s="94" t="str">
        <f t="shared" si="7"/>
        <v>0</v>
      </c>
      <c r="V33" s="94">
        <f t="shared" si="0"/>
        <v>0</v>
      </c>
      <c r="W33" s="95">
        <f t="shared" si="8"/>
        <v>0</v>
      </c>
      <c r="X33" s="92" t="str">
        <f t="shared" si="9"/>
        <v/>
      </c>
      <c r="Y33" s="149" t="str">
        <f t="shared" si="10"/>
        <v/>
      </c>
      <c r="Z33" s="149" t="str">
        <f t="shared" si="11"/>
        <v>0</v>
      </c>
      <c r="AA33" s="246"/>
      <c r="AB33" s="244"/>
      <c r="AC33" s="252"/>
      <c r="AD33" s="252"/>
      <c r="AE33" s="153" t="s">
        <v>125</v>
      </c>
      <c r="AF33" s="173">
        <f>COUNTIF(R7:R56,"BB")</f>
        <v>0</v>
      </c>
      <c r="AG33" s="154" t="e">
        <f>(AF33/AF35)*100</f>
        <v>#DIV/0!</v>
      </c>
      <c r="AH33" s="173">
        <f>COUNTIF(R7:R56,"GB")</f>
        <v>0</v>
      </c>
      <c r="AI33" s="154" t="e">
        <f>(AH33/AH35)*100</f>
        <v>#DIV/0!</v>
      </c>
      <c r="AJ33" s="152">
        <f t="shared" si="16"/>
        <v>0</v>
      </c>
      <c r="AK33" s="154" t="e">
        <f>(AJ33/AJ35)*100</f>
        <v>#DIV/0!</v>
      </c>
    </row>
    <row r="34" spans="1:37" ht="15" customHeight="1">
      <c r="A34" s="26" t="str">
        <f t="shared" si="12"/>
        <v/>
      </c>
      <c r="B34" s="93">
        <f>Main!G40</f>
        <v>0</v>
      </c>
      <c r="C34" s="174">
        <f>Main!H40</f>
        <v>0</v>
      </c>
      <c r="D34" s="94">
        <f>Tel!Y33</f>
        <v>0</v>
      </c>
      <c r="E34" s="94" t="str">
        <f>Tel!Z33</f>
        <v/>
      </c>
      <c r="F34" s="94" t="str">
        <f t="shared" si="2"/>
        <v>0</v>
      </c>
      <c r="G34" s="94">
        <f>Hin!Y33</f>
        <v>0</v>
      </c>
      <c r="H34" s="94" t="str">
        <f>Sci!T33</f>
        <v/>
      </c>
      <c r="I34" s="94" t="str">
        <f t="shared" si="3"/>
        <v>0</v>
      </c>
      <c r="J34" s="94">
        <f>Eng!Y33</f>
        <v>0</v>
      </c>
      <c r="K34" s="94" t="str">
        <f>Eng!Z33</f>
        <v/>
      </c>
      <c r="L34" s="94" t="str">
        <f t="shared" si="4"/>
        <v>0</v>
      </c>
      <c r="M34" s="94">
        <f>Maths!Y33</f>
        <v>0</v>
      </c>
      <c r="N34" s="94" t="str">
        <f>Maths!Z33</f>
        <v/>
      </c>
      <c r="O34" s="94" t="str">
        <f t="shared" si="5"/>
        <v>0</v>
      </c>
      <c r="P34" s="94">
        <f>Sci!Y33</f>
        <v>0</v>
      </c>
      <c r="Q34" s="94" t="str">
        <f>Sci!Z33</f>
        <v/>
      </c>
      <c r="R34" s="94" t="str">
        <f t="shared" si="6"/>
        <v>0</v>
      </c>
      <c r="S34" s="94">
        <f>Soc!Y33</f>
        <v>0</v>
      </c>
      <c r="T34" s="94" t="str">
        <f>Soc!Z33</f>
        <v/>
      </c>
      <c r="U34" s="94" t="str">
        <f t="shared" si="7"/>
        <v>0</v>
      </c>
      <c r="V34" s="94">
        <f t="shared" si="0"/>
        <v>0</v>
      </c>
      <c r="W34" s="95">
        <f t="shared" si="8"/>
        <v>0</v>
      </c>
      <c r="X34" s="92" t="str">
        <f t="shared" si="9"/>
        <v/>
      </c>
      <c r="Y34" s="149" t="str">
        <f t="shared" si="10"/>
        <v/>
      </c>
      <c r="Z34" s="149" t="str">
        <f t="shared" si="11"/>
        <v>0</v>
      </c>
      <c r="AA34" s="246"/>
      <c r="AB34" s="244"/>
      <c r="AC34" s="252"/>
      <c r="AD34" s="252"/>
      <c r="AE34" s="153" t="s">
        <v>4</v>
      </c>
      <c r="AF34" s="173">
        <f>COUNTIF(R7:R56,"BC")</f>
        <v>0</v>
      </c>
      <c r="AG34" s="154" t="e">
        <f>(AF34/AF35)*100</f>
        <v>#DIV/0!</v>
      </c>
      <c r="AH34" s="173">
        <f>COUNTIF(R7:R56,"GC")</f>
        <v>0</v>
      </c>
      <c r="AI34" s="154" t="e">
        <f>(AH34/AH35)*100</f>
        <v>#DIV/0!</v>
      </c>
      <c r="AJ34" s="152">
        <f t="shared" si="16"/>
        <v>0</v>
      </c>
      <c r="AK34" s="154" t="e">
        <f>(AJ34/AJ35)*100</f>
        <v>#DIV/0!</v>
      </c>
    </row>
    <row r="35" spans="1:37" ht="15" customHeight="1">
      <c r="A35" s="26" t="str">
        <f t="shared" si="12"/>
        <v/>
      </c>
      <c r="B35" s="93">
        <f>Main!G41</f>
        <v>0</v>
      </c>
      <c r="C35" s="174">
        <f>Main!H41</f>
        <v>0</v>
      </c>
      <c r="D35" s="94">
        <f>Tel!Y34</f>
        <v>0</v>
      </c>
      <c r="E35" s="94" t="str">
        <f>Tel!Z34</f>
        <v/>
      </c>
      <c r="F35" s="94" t="str">
        <f t="shared" si="2"/>
        <v>0</v>
      </c>
      <c r="G35" s="94">
        <f>Hin!Y34</f>
        <v>0</v>
      </c>
      <c r="H35" s="94" t="str">
        <f>Sci!T34</f>
        <v/>
      </c>
      <c r="I35" s="94" t="str">
        <f t="shared" si="3"/>
        <v>0</v>
      </c>
      <c r="J35" s="94">
        <f>Eng!Y34</f>
        <v>0</v>
      </c>
      <c r="K35" s="94" t="str">
        <f>Eng!Z34</f>
        <v/>
      </c>
      <c r="L35" s="94" t="str">
        <f t="shared" si="4"/>
        <v>0</v>
      </c>
      <c r="M35" s="94">
        <f>Maths!Y34</f>
        <v>0</v>
      </c>
      <c r="N35" s="94" t="str">
        <f>Maths!Z34</f>
        <v/>
      </c>
      <c r="O35" s="94" t="str">
        <f t="shared" si="5"/>
        <v>0</v>
      </c>
      <c r="P35" s="94">
        <f>Sci!Y34</f>
        <v>0</v>
      </c>
      <c r="Q35" s="94" t="str">
        <f>Sci!Z34</f>
        <v/>
      </c>
      <c r="R35" s="94" t="str">
        <f t="shared" si="6"/>
        <v>0</v>
      </c>
      <c r="S35" s="94">
        <f>Soc!Y34</f>
        <v>0</v>
      </c>
      <c r="T35" s="94" t="str">
        <f>Soc!Z34</f>
        <v/>
      </c>
      <c r="U35" s="94" t="str">
        <f t="shared" si="7"/>
        <v>0</v>
      </c>
      <c r="V35" s="94">
        <f t="shared" si="0"/>
        <v>0</v>
      </c>
      <c r="W35" s="95">
        <f t="shared" si="8"/>
        <v>0</v>
      </c>
      <c r="X35" s="92" t="str">
        <f t="shared" si="9"/>
        <v/>
      </c>
      <c r="Y35" s="149" t="str">
        <f t="shared" si="10"/>
        <v/>
      </c>
      <c r="Z35" s="149" t="str">
        <f t="shared" si="11"/>
        <v>0</v>
      </c>
      <c r="AA35" s="246"/>
      <c r="AB35" s="245"/>
      <c r="AC35" s="253"/>
      <c r="AD35" s="253"/>
      <c r="AE35" s="183" t="s">
        <v>126</v>
      </c>
      <c r="AF35" s="191">
        <f>SUM(AF30:AF34)</f>
        <v>0</v>
      </c>
      <c r="AG35" s="192" t="e">
        <f>SUM(AG30:AG34)</f>
        <v>#DIV/0!</v>
      </c>
      <c r="AH35" s="193">
        <f>SUM(AH30:AH34)</f>
        <v>0</v>
      </c>
      <c r="AI35" s="192" t="e">
        <f>SUM(AI30:AI34)</f>
        <v>#DIV/0!</v>
      </c>
      <c r="AJ35" s="194">
        <f>AF35+AH35</f>
        <v>0</v>
      </c>
      <c r="AK35" s="192" t="e">
        <f>SUM(AK30:AK34)</f>
        <v>#DIV/0!</v>
      </c>
    </row>
    <row r="36" spans="1:37" ht="15" customHeight="1">
      <c r="A36" s="26" t="str">
        <f t="shared" si="12"/>
        <v/>
      </c>
      <c r="B36" s="93">
        <f>Main!G42</f>
        <v>0</v>
      </c>
      <c r="C36" s="174">
        <f>Main!H42</f>
        <v>0</v>
      </c>
      <c r="D36" s="94">
        <f>Tel!Y35</f>
        <v>0</v>
      </c>
      <c r="E36" s="94" t="str">
        <f>Tel!Z35</f>
        <v/>
      </c>
      <c r="F36" s="94" t="str">
        <f t="shared" si="2"/>
        <v>0</v>
      </c>
      <c r="G36" s="94">
        <f>Hin!Y35</f>
        <v>0</v>
      </c>
      <c r="H36" s="94" t="str">
        <f>Sci!T35</f>
        <v/>
      </c>
      <c r="I36" s="94" t="str">
        <f t="shared" si="3"/>
        <v>0</v>
      </c>
      <c r="J36" s="94">
        <f>Eng!Y35</f>
        <v>0</v>
      </c>
      <c r="K36" s="94" t="str">
        <f>Eng!Z35</f>
        <v/>
      </c>
      <c r="L36" s="94" t="str">
        <f t="shared" si="4"/>
        <v>0</v>
      </c>
      <c r="M36" s="94">
        <f>Maths!Y35</f>
        <v>0</v>
      </c>
      <c r="N36" s="94" t="str">
        <f>Maths!Z35</f>
        <v/>
      </c>
      <c r="O36" s="94" t="str">
        <f t="shared" si="5"/>
        <v>0</v>
      </c>
      <c r="P36" s="94">
        <f>Sci!Y35</f>
        <v>0</v>
      </c>
      <c r="Q36" s="94" t="str">
        <f>Sci!Z35</f>
        <v/>
      </c>
      <c r="R36" s="94" t="str">
        <f t="shared" si="6"/>
        <v>0</v>
      </c>
      <c r="S36" s="94">
        <f>Soc!Y35</f>
        <v>0</v>
      </c>
      <c r="T36" s="94" t="str">
        <f>Soc!Z35</f>
        <v/>
      </c>
      <c r="U36" s="94" t="str">
        <f t="shared" si="7"/>
        <v>0</v>
      </c>
      <c r="V36" s="94">
        <f t="shared" si="0"/>
        <v>0</v>
      </c>
      <c r="W36" s="95">
        <f t="shared" si="8"/>
        <v>0</v>
      </c>
      <c r="X36" s="92" t="str">
        <f t="shared" si="9"/>
        <v/>
      </c>
      <c r="Y36" s="149" t="str">
        <f t="shared" si="10"/>
        <v/>
      </c>
      <c r="Z36" s="149" t="str">
        <f t="shared" si="11"/>
        <v>0</v>
      </c>
      <c r="AA36" s="251">
        <v>6</v>
      </c>
      <c r="AB36" s="242" t="s">
        <v>93</v>
      </c>
      <c r="AC36" s="246">
        <f>AF41</f>
        <v>0</v>
      </c>
      <c r="AD36" s="246">
        <f>AH41</f>
        <v>0</v>
      </c>
      <c r="AE36" s="152" t="s">
        <v>0</v>
      </c>
      <c r="AF36" s="173">
        <f>COUNTIF(U7:U56,"BA+")</f>
        <v>0</v>
      </c>
      <c r="AG36" s="186" t="e">
        <f>(AF36/AF41)*100</f>
        <v>#DIV/0!</v>
      </c>
      <c r="AH36" s="173">
        <f>COUNTIF(U7:U56,"GA+")</f>
        <v>0</v>
      </c>
      <c r="AI36" s="186" t="e">
        <f>(AH36/AH41)*100</f>
        <v>#DIV/0!</v>
      </c>
      <c r="AJ36" s="152">
        <f>AF36+AH36</f>
        <v>0</v>
      </c>
      <c r="AK36" s="186" t="e">
        <f>(AJ36/AJ41)*100</f>
        <v>#DIV/0!</v>
      </c>
    </row>
    <row r="37" spans="1:37" ht="15" customHeight="1">
      <c r="A37" s="26" t="str">
        <f t="shared" si="12"/>
        <v/>
      </c>
      <c r="B37" s="93">
        <f>Main!G43</f>
        <v>0</v>
      </c>
      <c r="C37" s="174">
        <f>Main!H43</f>
        <v>0</v>
      </c>
      <c r="D37" s="94">
        <f>Tel!Y36</f>
        <v>0</v>
      </c>
      <c r="E37" s="94" t="str">
        <f>Tel!Z36</f>
        <v/>
      </c>
      <c r="F37" s="94" t="str">
        <f t="shared" si="2"/>
        <v>0</v>
      </c>
      <c r="G37" s="94">
        <f>Hin!Y36</f>
        <v>0</v>
      </c>
      <c r="H37" s="94" t="str">
        <f>Sci!T36</f>
        <v/>
      </c>
      <c r="I37" s="94" t="str">
        <f t="shared" si="3"/>
        <v>0</v>
      </c>
      <c r="J37" s="94">
        <f>Eng!Y36</f>
        <v>0</v>
      </c>
      <c r="K37" s="94" t="str">
        <f>Eng!Z36</f>
        <v/>
      </c>
      <c r="L37" s="94" t="str">
        <f t="shared" si="4"/>
        <v>0</v>
      </c>
      <c r="M37" s="94">
        <f>Maths!Y36</f>
        <v>0</v>
      </c>
      <c r="N37" s="94" t="str">
        <f>Maths!Z36</f>
        <v/>
      </c>
      <c r="O37" s="94" t="str">
        <f t="shared" si="5"/>
        <v>0</v>
      </c>
      <c r="P37" s="94">
        <f>Sci!Y36</f>
        <v>0</v>
      </c>
      <c r="Q37" s="94" t="str">
        <f>Sci!Z36</f>
        <v/>
      </c>
      <c r="R37" s="94" t="str">
        <f t="shared" si="6"/>
        <v>0</v>
      </c>
      <c r="S37" s="94">
        <f>Soc!Y36</f>
        <v>0</v>
      </c>
      <c r="T37" s="94" t="str">
        <f>Soc!Z36</f>
        <v/>
      </c>
      <c r="U37" s="94" t="str">
        <f t="shared" si="7"/>
        <v>0</v>
      </c>
      <c r="V37" s="94">
        <f t="shared" si="0"/>
        <v>0</v>
      </c>
      <c r="W37" s="95">
        <f t="shared" si="8"/>
        <v>0</v>
      </c>
      <c r="X37" s="92" t="str">
        <f t="shared" si="9"/>
        <v/>
      </c>
      <c r="Y37" s="149" t="str">
        <f t="shared" si="10"/>
        <v/>
      </c>
      <c r="Z37" s="149" t="str">
        <f t="shared" si="11"/>
        <v>0</v>
      </c>
      <c r="AA37" s="252"/>
      <c r="AB37" s="242"/>
      <c r="AC37" s="246"/>
      <c r="AD37" s="246"/>
      <c r="AE37" s="153" t="s">
        <v>124</v>
      </c>
      <c r="AF37" s="173">
        <f>COUNTIF(U7:U56,"BA")</f>
        <v>0</v>
      </c>
      <c r="AG37" s="154" t="e">
        <f>(AF37/AF41)*100</f>
        <v>#DIV/0!</v>
      </c>
      <c r="AH37" s="173">
        <f>COUNTIF(U7:U56,"GA")</f>
        <v>0</v>
      </c>
      <c r="AI37" s="154" t="e">
        <f>(AH37/AH41)*100</f>
        <v>#DIV/0!</v>
      </c>
      <c r="AJ37" s="152">
        <f t="shared" ref="AJ37" si="17">AF37+AH37</f>
        <v>0</v>
      </c>
      <c r="AK37" s="154" t="e">
        <f>(AJ37/AJ41)*100</f>
        <v>#DIV/0!</v>
      </c>
    </row>
    <row r="38" spans="1:37" ht="15" customHeight="1">
      <c r="A38" s="26" t="str">
        <f t="shared" si="12"/>
        <v/>
      </c>
      <c r="B38" s="93">
        <f>Main!G44</f>
        <v>0</v>
      </c>
      <c r="C38" s="174">
        <f>Main!H44</f>
        <v>0</v>
      </c>
      <c r="D38" s="94">
        <f>Tel!Y37</f>
        <v>0</v>
      </c>
      <c r="E38" s="94" t="str">
        <f>Tel!Z37</f>
        <v/>
      </c>
      <c r="F38" s="94" t="str">
        <f t="shared" si="2"/>
        <v>0</v>
      </c>
      <c r="G38" s="94">
        <f>Hin!Y37</f>
        <v>0</v>
      </c>
      <c r="H38" s="94" t="str">
        <f>Sci!T37</f>
        <v/>
      </c>
      <c r="I38" s="94" t="str">
        <f t="shared" si="3"/>
        <v>0</v>
      </c>
      <c r="J38" s="94">
        <f>Eng!Y37</f>
        <v>0</v>
      </c>
      <c r="K38" s="94" t="str">
        <f>Eng!Z37</f>
        <v/>
      </c>
      <c r="L38" s="94" t="str">
        <f t="shared" si="4"/>
        <v>0</v>
      </c>
      <c r="M38" s="94">
        <f>Maths!Y37</f>
        <v>0</v>
      </c>
      <c r="N38" s="94" t="str">
        <f>Maths!Z37</f>
        <v/>
      </c>
      <c r="O38" s="94" t="str">
        <f t="shared" si="5"/>
        <v>0</v>
      </c>
      <c r="P38" s="94">
        <f>Sci!Y37</f>
        <v>0</v>
      </c>
      <c r="Q38" s="94" t="str">
        <f>Sci!Z37</f>
        <v/>
      </c>
      <c r="R38" s="94" t="str">
        <f t="shared" si="6"/>
        <v>0</v>
      </c>
      <c r="S38" s="94">
        <f>Soc!Y37</f>
        <v>0</v>
      </c>
      <c r="T38" s="94" t="str">
        <f>Soc!Z37</f>
        <v/>
      </c>
      <c r="U38" s="94" t="str">
        <f t="shared" si="7"/>
        <v>0</v>
      </c>
      <c r="V38" s="94">
        <f t="shared" si="0"/>
        <v>0</v>
      </c>
      <c r="W38" s="95">
        <f t="shared" si="8"/>
        <v>0</v>
      </c>
      <c r="X38" s="92" t="str">
        <f t="shared" si="9"/>
        <v/>
      </c>
      <c r="Y38" s="149" t="str">
        <f t="shared" si="10"/>
        <v/>
      </c>
      <c r="Z38" s="149" t="str">
        <f t="shared" si="11"/>
        <v>0</v>
      </c>
      <c r="AA38" s="252"/>
      <c r="AB38" s="242"/>
      <c r="AC38" s="246"/>
      <c r="AD38" s="246"/>
      <c r="AE38" s="153" t="s">
        <v>2</v>
      </c>
      <c r="AF38" s="173">
        <f>COUNTIF(U7:U56,"BB+")</f>
        <v>0</v>
      </c>
      <c r="AG38" s="154" t="e">
        <f>(AF38/AF41)*100</f>
        <v>#DIV/0!</v>
      </c>
      <c r="AH38" s="173">
        <f>COUNTIF(U7:U56,"GB+")</f>
        <v>0</v>
      </c>
      <c r="AI38" s="154" t="e">
        <f>(AH38/AH41)*100</f>
        <v>#DIV/0!</v>
      </c>
      <c r="AJ38" s="152">
        <f>AF38+AH38</f>
        <v>0</v>
      </c>
      <c r="AK38" s="154" t="e">
        <f>(AJ38/AJ41)*100</f>
        <v>#DIV/0!</v>
      </c>
    </row>
    <row r="39" spans="1:37" ht="15" customHeight="1">
      <c r="A39" s="26" t="str">
        <f t="shared" si="12"/>
        <v/>
      </c>
      <c r="B39" s="93">
        <f>Main!G45</f>
        <v>0</v>
      </c>
      <c r="C39" s="174">
        <f>Main!H45</f>
        <v>0</v>
      </c>
      <c r="D39" s="94">
        <f>Tel!Y38</f>
        <v>0</v>
      </c>
      <c r="E39" s="94" t="str">
        <f>Tel!Z38</f>
        <v/>
      </c>
      <c r="F39" s="94" t="str">
        <f t="shared" si="2"/>
        <v>0</v>
      </c>
      <c r="G39" s="94">
        <f>Hin!Y38</f>
        <v>0</v>
      </c>
      <c r="H39" s="94" t="str">
        <f>Sci!T38</f>
        <v/>
      </c>
      <c r="I39" s="94" t="str">
        <f t="shared" si="3"/>
        <v>0</v>
      </c>
      <c r="J39" s="94">
        <f>Eng!Y38</f>
        <v>0</v>
      </c>
      <c r="K39" s="94" t="str">
        <f>Eng!Z38</f>
        <v/>
      </c>
      <c r="L39" s="94" t="str">
        <f t="shared" si="4"/>
        <v>0</v>
      </c>
      <c r="M39" s="94">
        <f>Maths!Y38</f>
        <v>0</v>
      </c>
      <c r="N39" s="94" t="str">
        <f>Maths!Z38</f>
        <v/>
      </c>
      <c r="O39" s="94" t="str">
        <f t="shared" si="5"/>
        <v>0</v>
      </c>
      <c r="P39" s="94">
        <f>Sci!Y38</f>
        <v>0</v>
      </c>
      <c r="Q39" s="94" t="str">
        <f>Sci!Z38</f>
        <v/>
      </c>
      <c r="R39" s="94" t="str">
        <f t="shared" si="6"/>
        <v>0</v>
      </c>
      <c r="S39" s="94">
        <f>Soc!Y38</f>
        <v>0</v>
      </c>
      <c r="T39" s="94" t="str">
        <f>Soc!Z38</f>
        <v/>
      </c>
      <c r="U39" s="94" t="str">
        <f t="shared" si="7"/>
        <v>0</v>
      </c>
      <c r="V39" s="94">
        <f t="shared" ref="V39:V56" si="18">D39+J39+M39+P39+G39+S39</f>
        <v>0</v>
      </c>
      <c r="W39" s="95">
        <f t="shared" si="8"/>
        <v>0</v>
      </c>
      <c r="X39" s="92" t="str">
        <f t="shared" si="9"/>
        <v/>
      </c>
      <c r="Y39" s="149" t="str">
        <f t="shared" si="10"/>
        <v/>
      </c>
      <c r="Z39" s="149" t="str">
        <f t="shared" si="11"/>
        <v>0</v>
      </c>
      <c r="AA39" s="252"/>
      <c r="AB39" s="242"/>
      <c r="AC39" s="246"/>
      <c r="AD39" s="246"/>
      <c r="AE39" s="153" t="s">
        <v>125</v>
      </c>
      <c r="AF39" s="173">
        <f>COUNTIF(U7:U56,"BB")</f>
        <v>0</v>
      </c>
      <c r="AG39" s="154" t="e">
        <f>(AF39/AF41)*100</f>
        <v>#DIV/0!</v>
      </c>
      <c r="AH39" s="173">
        <f>COUNTIF(U7:U56,"GB")</f>
        <v>0</v>
      </c>
      <c r="AI39" s="154" t="e">
        <f>(AH39/AH41)*100</f>
        <v>#DIV/0!</v>
      </c>
      <c r="AJ39" s="152">
        <f t="shared" ref="AJ39:AJ40" si="19">AF39+AH39</f>
        <v>0</v>
      </c>
      <c r="AK39" s="154" t="e">
        <f>(AJ39/AJ41)*100</f>
        <v>#DIV/0!</v>
      </c>
    </row>
    <row r="40" spans="1:37" ht="15" customHeight="1">
      <c r="A40" s="26" t="str">
        <f t="shared" si="12"/>
        <v/>
      </c>
      <c r="B40" s="93">
        <f>Main!G46</f>
        <v>0</v>
      </c>
      <c r="C40" s="174">
        <f>Main!H46</f>
        <v>0</v>
      </c>
      <c r="D40" s="94">
        <f>Tel!Y39</f>
        <v>0</v>
      </c>
      <c r="E40" s="94" t="str">
        <f>Tel!Z39</f>
        <v/>
      </c>
      <c r="F40" s="94" t="str">
        <f t="shared" si="2"/>
        <v>0</v>
      </c>
      <c r="G40" s="94">
        <f>Hin!Y39</f>
        <v>0</v>
      </c>
      <c r="H40" s="94" t="str">
        <f>Sci!T39</f>
        <v/>
      </c>
      <c r="I40" s="94" t="str">
        <f t="shared" si="3"/>
        <v>0</v>
      </c>
      <c r="J40" s="94">
        <f>Eng!Y39</f>
        <v>0</v>
      </c>
      <c r="K40" s="94" t="str">
        <f>Eng!Z39</f>
        <v/>
      </c>
      <c r="L40" s="94" t="str">
        <f t="shared" si="4"/>
        <v>0</v>
      </c>
      <c r="M40" s="94">
        <f>Maths!Y39</f>
        <v>0</v>
      </c>
      <c r="N40" s="94" t="str">
        <f>Maths!Z39</f>
        <v/>
      </c>
      <c r="O40" s="94" t="str">
        <f t="shared" si="5"/>
        <v>0</v>
      </c>
      <c r="P40" s="94">
        <f>Sci!Y39</f>
        <v>0</v>
      </c>
      <c r="Q40" s="94" t="str">
        <f>Sci!Z39</f>
        <v/>
      </c>
      <c r="R40" s="94" t="str">
        <f t="shared" si="6"/>
        <v>0</v>
      </c>
      <c r="S40" s="94">
        <f>Soc!Y39</f>
        <v>0</v>
      </c>
      <c r="T40" s="94" t="str">
        <f>Soc!Z39</f>
        <v/>
      </c>
      <c r="U40" s="94" t="str">
        <f t="shared" si="7"/>
        <v>0</v>
      </c>
      <c r="V40" s="94">
        <f t="shared" si="18"/>
        <v>0</v>
      </c>
      <c r="W40" s="95">
        <f t="shared" si="8"/>
        <v>0</v>
      </c>
      <c r="X40" s="92" t="str">
        <f t="shared" si="9"/>
        <v/>
      </c>
      <c r="Y40" s="149" t="str">
        <f t="shared" si="10"/>
        <v/>
      </c>
      <c r="Z40" s="149" t="str">
        <f t="shared" si="11"/>
        <v>0</v>
      </c>
      <c r="AA40" s="252"/>
      <c r="AB40" s="242"/>
      <c r="AC40" s="246"/>
      <c r="AD40" s="246"/>
      <c r="AE40" s="153" t="s">
        <v>4</v>
      </c>
      <c r="AF40" s="173">
        <f>COUNTIF(U7:U56,"BC")</f>
        <v>0</v>
      </c>
      <c r="AG40" s="154" t="e">
        <f>(AF40/AF41)*100</f>
        <v>#DIV/0!</v>
      </c>
      <c r="AH40" s="173">
        <f>COUNTIF(U7:U56,"GC")</f>
        <v>0</v>
      </c>
      <c r="AI40" s="154" t="e">
        <f>(AH40/AH41)*100</f>
        <v>#DIV/0!</v>
      </c>
      <c r="AJ40" s="152">
        <f t="shared" si="19"/>
        <v>0</v>
      </c>
      <c r="AK40" s="154" t="e">
        <f>(AJ40/AJ41)*100</f>
        <v>#DIV/0!</v>
      </c>
    </row>
    <row r="41" spans="1:37" ht="15" customHeight="1">
      <c r="A41" s="26" t="str">
        <f t="shared" si="12"/>
        <v/>
      </c>
      <c r="B41" s="93">
        <f>Main!G47</f>
        <v>0</v>
      </c>
      <c r="C41" s="174">
        <f>Main!H47</f>
        <v>0</v>
      </c>
      <c r="D41" s="94">
        <f>Tel!Y40</f>
        <v>0</v>
      </c>
      <c r="E41" s="94" t="str">
        <f>Tel!Z40</f>
        <v/>
      </c>
      <c r="F41" s="94" t="str">
        <f t="shared" si="2"/>
        <v>0</v>
      </c>
      <c r="G41" s="94">
        <f>Hin!Y40</f>
        <v>0</v>
      </c>
      <c r="H41" s="94" t="str">
        <f>Sci!T40</f>
        <v/>
      </c>
      <c r="I41" s="94" t="str">
        <f t="shared" si="3"/>
        <v>0</v>
      </c>
      <c r="J41" s="94">
        <f>Eng!Y40</f>
        <v>0</v>
      </c>
      <c r="K41" s="94" t="str">
        <f>Eng!Z40</f>
        <v/>
      </c>
      <c r="L41" s="94" t="str">
        <f t="shared" si="4"/>
        <v>0</v>
      </c>
      <c r="M41" s="94">
        <f>Maths!Y40</f>
        <v>0</v>
      </c>
      <c r="N41" s="94" t="str">
        <f>Maths!Z40</f>
        <v/>
      </c>
      <c r="O41" s="94" t="str">
        <f t="shared" si="5"/>
        <v>0</v>
      </c>
      <c r="P41" s="94">
        <f>Sci!Y40</f>
        <v>0</v>
      </c>
      <c r="Q41" s="94" t="str">
        <f>Sci!Z40</f>
        <v/>
      </c>
      <c r="R41" s="94" t="str">
        <f t="shared" si="6"/>
        <v>0</v>
      </c>
      <c r="S41" s="94">
        <f>Soc!Y40</f>
        <v>0</v>
      </c>
      <c r="T41" s="94" t="str">
        <f>Soc!Z40</f>
        <v/>
      </c>
      <c r="U41" s="94" t="str">
        <f t="shared" si="7"/>
        <v>0</v>
      </c>
      <c r="V41" s="94">
        <f t="shared" si="18"/>
        <v>0</v>
      </c>
      <c r="W41" s="95">
        <f t="shared" si="8"/>
        <v>0</v>
      </c>
      <c r="X41" s="92" t="str">
        <f t="shared" si="9"/>
        <v/>
      </c>
      <c r="Y41" s="149" t="str">
        <f t="shared" si="10"/>
        <v/>
      </c>
      <c r="Z41" s="149" t="str">
        <f t="shared" si="11"/>
        <v>0</v>
      </c>
      <c r="AA41" s="253"/>
      <c r="AB41" s="242"/>
      <c r="AC41" s="246"/>
      <c r="AD41" s="246"/>
      <c r="AE41" s="183" t="s">
        <v>126</v>
      </c>
      <c r="AF41" s="191">
        <f>SUM(AF36:AF40)</f>
        <v>0</v>
      </c>
      <c r="AG41" s="192" t="e">
        <f>SUM(AG36:AG40)</f>
        <v>#DIV/0!</v>
      </c>
      <c r="AH41" s="193">
        <f>SUM(AH36:AH40)</f>
        <v>0</v>
      </c>
      <c r="AI41" s="192" t="e">
        <f>SUM(AI36:AI40)</f>
        <v>#DIV/0!</v>
      </c>
      <c r="AJ41" s="194">
        <f>AF41+AH41</f>
        <v>0</v>
      </c>
      <c r="AK41" s="192" t="e">
        <f>SUM(AK36:AK40)</f>
        <v>#DIV/0!</v>
      </c>
    </row>
    <row r="42" spans="1:37" ht="15" customHeight="1">
      <c r="A42" s="26" t="str">
        <f t="shared" si="12"/>
        <v/>
      </c>
      <c r="B42" s="93">
        <f>Main!G48</f>
        <v>0</v>
      </c>
      <c r="C42" s="174">
        <f>Main!H48</f>
        <v>0</v>
      </c>
      <c r="D42" s="94">
        <f>Tel!Y41</f>
        <v>0</v>
      </c>
      <c r="E42" s="94" t="str">
        <f>Tel!Z41</f>
        <v/>
      </c>
      <c r="F42" s="94" t="str">
        <f t="shared" si="2"/>
        <v>0</v>
      </c>
      <c r="G42" s="94">
        <f>Hin!Y41</f>
        <v>0</v>
      </c>
      <c r="H42" s="94" t="str">
        <f>Sci!T41</f>
        <v/>
      </c>
      <c r="I42" s="94" t="str">
        <f t="shared" si="3"/>
        <v>0</v>
      </c>
      <c r="J42" s="94">
        <f>Eng!Y41</f>
        <v>0</v>
      </c>
      <c r="K42" s="94" t="str">
        <f>Eng!Z41</f>
        <v/>
      </c>
      <c r="L42" s="94" t="str">
        <f t="shared" si="4"/>
        <v>0</v>
      </c>
      <c r="M42" s="94">
        <f>Maths!Y41</f>
        <v>0</v>
      </c>
      <c r="N42" s="94" t="str">
        <f>Maths!Z41</f>
        <v/>
      </c>
      <c r="O42" s="94" t="str">
        <f t="shared" si="5"/>
        <v>0</v>
      </c>
      <c r="P42" s="94">
        <f>Sci!Y41</f>
        <v>0</v>
      </c>
      <c r="Q42" s="94" t="str">
        <f>Sci!Z41</f>
        <v/>
      </c>
      <c r="R42" s="94" t="str">
        <f t="shared" si="6"/>
        <v>0</v>
      </c>
      <c r="S42" s="94">
        <f>Soc!Y41</f>
        <v>0</v>
      </c>
      <c r="T42" s="94" t="str">
        <f>Soc!Z41</f>
        <v/>
      </c>
      <c r="U42" s="94" t="str">
        <f t="shared" si="7"/>
        <v>0</v>
      </c>
      <c r="V42" s="94">
        <f t="shared" si="18"/>
        <v>0</v>
      </c>
      <c r="W42" s="95">
        <f t="shared" si="8"/>
        <v>0</v>
      </c>
      <c r="X42" s="92" t="str">
        <f t="shared" si="9"/>
        <v/>
      </c>
      <c r="Y42" s="149" t="str">
        <f t="shared" si="10"/>
        <v/>
      </c>
      <c r="Z42" s="149" t="str">
        <f t="shared" si="11"/>
        <v>0</v>
      </c>
      <c r="AA42" s="251">
        <v>7</v>
      </c>
      <c r="AB42" s="242" t="s">
        <v>130</v>
      </c>
      <c r="AC42" s="242"/>
      <c r="AD42" s="242"/>
      <c r="AE42" s="152" t="s">
        <v>0</v>
      </c>
      <c r="AF42" s="173">
        <f>COUNTIF(Z7:Z56,"BA+")</f>
        <v>0</v>
      </c>
      <c r="AG42" s="186" t="e">
        <f>(AF42/AF47)*100</f>
        <v>#DIV/0!</v>
      </c>
      <c r="AH42" s="173">
        <f>COUNTIF(Z7:Z56,"GA+")</f>
        <v>0</v>
      </c>
      <c r="AI42" s="186" t="e">
        <f>(AH42/AH47)*100</f>
        <v>#DIV/0!</v>
      </c>
      <c r="AJ42" s="152">
        <f>AF42+AH42</f>
        <v>0</v>
      </c>
      <c r="AK42" s="186" t="e">
        <f>(AJ42/AJ47)*100</f>
        <v>#DIV/0!</v>
      </c>
    </row>
    <row r="43" spans="1:37" ht="15" customHeight="1">
      <c r="A43" s="26" t="str">
        <f t="shared" si="12"/>
        <v/>
      </c>
      <c r="B43" s="93">
        <f>Main!G49</f>
        <v>0</v>
      </c>
      <c r="C43" s="174">
        <f>Main!H49</f>
        <v>0</v>
      </c>
      <c r="D43" s="94">
        <f>Tel!Y42</f>
        <v>0</v>
      </c>
      <c r="E43" s="94" t="str">
        <f>Tel!Z42</f>
        <v/>
      </c>
      <c r="F43" s="94" t="str">
        <f t="shared" si="2"/>
        <v>0</v>
      </c>
      <c r="G43" s="94">
        <f>Hin!Y42</f>
        <v>0</v>
      </c>
      <c r="H43" s="94" t="str">
        <f>Sci!T42</f>
        <v/>
      </c>
      <c r="I43" s="94" t="str">
        <f t="shared" si="3"/>
        <v>0</v>
      </c>
      <c r="J43" s="94">
        <f>Eng!Y42</f>
        <v>0</v>
      </c>
      <c r="K43" s="94" t="str">
        <f>Eng!Z42</f>
        <v/>
      </c>
      <c r="L43" s="94" t="str">
        <f t="shared" si="4"/>
        <v>0</v>
      </c>
      <c r="M43" s="94">
        <f>Maths!Y42</f>
        <v>0</v>
      </c>
      <c r="N43" s="94" t="str">
        <f>Maths!Z42</f>
        <v/>
      </c>
      <c r="O43" s="94" t="str">
        <f t="shared" si="5"/>
        <v>0</v>
      </c>
      <c r="P43" s="94">
        <f>Sci!Y42</f>
        <v>0</v>
      </c>
      <c r="Q43" s="94" t="str">
        <f>Sci!Z42</f>
        <v/>
      </c>
      <c r="R43" s="94" t="str">
        <f t="shared" si="6"/>
        <v>0</v>
      </c>
      <c r="S43" s="94">
        <f>Soc!Y42</f>
        <v>0</v>
      </c>
      <c r="T43" s="94" t="str">
        <f>Soc!Z42</f>
        <v/>
      </c>
      <c r="U43" s="94" t="str">
        <f t="shared" si="7"/>
        <v>0</v>
      </c>
      <c r="V43" s="94">
        <f t="shared" si="18"/>
        <v>0</v>
      </c>
      <c r="W43" s="95">
        <f t="shared" si="8"/>
        <v>0</v>
      </c>
      <c r="X43" s="92" t="str">
        <f t="shared" si="9"/>
        <v/>
      </c>
      <c r="Y43" s="149" t="str">
        <f t="shared" si="10"/>
        <v/>
      </c>
      <c r="Z43" s="149" t="str">
        <f t="shared" si="11"/>
        <v>0</v>
      </c>
      <c r="AA43" s="252"/>
      <c r="AB43" s="242"/>
      <c r="AC43" s="242"/>
      <c r="AD43" s="242"/>
      <c r="AE43" s="153" t="s">
        <v>124</v>
      </c>
      <c r="AF43" s="173">
        <f>COUNTIF(Z7:Z56,"BA")</f>
        <v>0</v>
      </c>
      <c r="AG43" s="154" t="e">
        <f>(AF43/AF47)*100</f>
        <v>#DIV/0!</v>
      </c>
      <c r="AH43" s="173">
        <f>COUNTIF(Z7:Z56,"GA")</f>
        <v>0</v>
      </c>
      <c r="AI43" s="154" t="e">
        <f>(AH43/AH47)*100</f>
        <v>#DIV/0!</v>
      </c>
      <c r="AJ43" s="152">
        <f t="shared" ref="AJ43" si="20">AF43+AH43</f>
        <v>0</v>
      </c>
      <c r="AK43" s="154" t="e">
        <f>(AJ43/AJ47)*100</f>
        <v>#DIV/0!</v>
      </c>
    </row>
    <row r="44" spans="1:37" ht="15" customHeight="1">
      <c r="A44" s="26" t="str">
        <f t="shared" si="12"/>
        <v/>
      </c>
      <c r="B44" s="93">
        <f>Main!G50</f>
        <v>0</v>
      </c>
      <c r="C44" s="174">
        <f>Main!H50</f>
        <v>0</v>
      </c>
      <c r="D44" s="94">
        <f>Tel!Y43</f>
        <v>0</v>
      </c>
      <c r="E44" s="94" t="str">
        <f>Tel!Z43</f>
        <v/>
      </c>
      <c r="F44" s="94" t="str">
        <f t="shared" si="2"/>
        <v>0</v>
      </c>
      <c r="G44" s="94">
        <f>Hin!Y43</f>
        <v>0</v>
      </c>
      <c r="H44" s="94" t="str">
        <f>Sci!T43</f>
        <v/>
      </c>
      <c r="I44" s="94" t="str">
        <f t="shared" si="3"/>
        <v>0</v>
      </c>
      <c r="J44" s="94">
        <f>Eng!Y43</f>
        <v>0</v>
      </c>
      <c r="K44" s="94" t="str">
        <f>Eng!Z43</f>
        <v/>
      </c>
      <c r="L44" s="94" t="str">
        <f t="shared" si="4"/>
        <v>0</v>
      </c>
      <c r="M44" s="94">
        <f>Maths!Y43</f>
        <v>0</v>
      </c>
      <c r="N44" s="94" t="str">
        <f>Maths!Z43</f>
        <v/>
      </c>
      <c r="O44" s="94" t="str">
        <f t="shared" si="5"/>
        <v>0</v>
      </c>
      <c r="P44" s="94">
        <f>Sci!Y43</f>
        <v>0</v>
      </c>
      <c r="Q44" s="94" t="str">
        <f>Sci!Z43</f>
        <v/>
      </c>
      <c r="R44" s="94" t="str">
        <f t="shared" si="6"/>
        <v>0</v>
      </c>
      <c r="S44" s="94">
        <f>Soc!Y43</f>
        <v>0</v>
      </c>
      <c r="T44" s="94" t="str">
        <f>Soc!Z43</f>
        <v/>
      </c>
      <c r="U44" s="94" t="str">
        <f t="shared" si="7"/>
        <v>0</v>
      </c>
      <c r="V44" s="94">
        <f t="shared" si="18"/>
        <v>0</v>
      </c>
      <c r="W44" s="95">
        <f t="shared" si="8"/>
        <v>0</v>
      </c>
      <c r="X44" s="92" t="str">
        <f t="shared" si="9"/>
        <v/>
      </c>
      <c r="Y44" s="149" t="str">
        <f t="shared" si="10"/>
        <v/>
      </c>
      <c r="Z44" s="149" t="str">
        <f t="shared" si="11"/>
        <v>0</v>
      </c>
      <c r="AA44" s="252"/>
      <c r="AB44" s="242"/>
      <c r="AC44" s="242"/>
      <c r="AD44" s="242"/>
      <c r="AE44" s="153" t="s">
        <v>2</v>
      </c>
      <c r="AF44" s="173">
        <f>COUNTIF(Z7:Z56,"BB+")</f>
        <v>0</v>
      </c>
      <c r="AG44" s="154" t="e">
        <f>(AF44/AF47)*100</f>
        <v>#DIV/0!</v>
      </c>
      <c r="AH44" s="173">
        <f>COUNTIF(Z7:Z56,"GB+")</f>
        <v>0</v>
      </c>
      <c r="AI44" s="154" t="e">
        <f>(AH44/AH47)*100</f>
        <v>#DIV/0!</v>
      </c>
      <c r="AJ44" s="152">
        <f>AF44+AH44</f>
        <v>0</v>
      </c>
      <c r="AK44" s="154" t="e">
        <f>(AJ44/AJ47)*100</f>
        <v>#DIV/0!</v>
      </c>
    </row>
    <row r="45" spans="1:37" ht="15" customHeight="1">
      <c r="A45" s="26" t="str">
        <f t="shared" si="12"/>
        <v/>
      </c>
      <c r="B45" s="93">
        <f>Main!G51</f>
        <v>0</v>
      </c>
      <c r="C45" s="174">
        <f>Main!H51</f>
        <v>0</v>
      </c>
      <c r="D45" s="94">
        <f>Tel!Y44</f>
        <v>0</v>
      </c>
      <c r="E45" s="94" t="str">
        <f>Tel!Z44</f>
        <v/>
      </c>
      <c r="F45" s="94" t="str">
        <f t="shared" si="2"/>
        <v>0</v>
      </c>
      <c r="G45" s="94">
        <f>Hin!Y44</f>
        <v>0</v>
      </c>
      <c r="H45" s="94" t="str">
        <f>Sci!T44</f>
        <v/>
      </c>
      <c r="I45" s="94" t="str">
        <f t="shared" si="3"/>
        <v>0</v>
      </c>
      <c r="J45" s="94">
        <f>Eng!Y44</f>
        <v>0</v>
      </c>
      <c r="K45" s="94" t="str">
        <f>Eng!Z44</f>
        <v/>
      </c>
      <c r="L45" s="94" t="str">
        <f t="shared" si="4"/>
        <v>0</v>
      </c>
      <c r="M45" s="94">
        <f>Maths!Y44</f>
        <v>0</v>
      </c>
      <c r="N45" s="94" t="str">
        <f>Maths!Z44</f>
        <v/>
      </c>
      <c r="O45" s="94" t="str">
        <f t="shared" si="5"/>
        <v>0</v>
      </c>
      <c r="P45" s="94">
        <f>Sci!Y44</f>
        <v>0</v>
      </c>
      <c r="Q45" s="94" t="str">
        <f>Sci!Z44</f>
        <v/>
      </c>
      <c r="R45" s="94" t="str">
        <f t="shared" si="6"/>
        <v>0</v>
      </c>
      <c r="S45" s="94">
        <f>Soc!Y44</f>
        <v>0</v>
      </c>
      <c r="T45" s="94" t="str">
        <f>Soc!Z44</f>
        <v/>
      </c>
      <c r="U45" s="94" t="str">
        <f t="shared" si="7"/>
        <v>0</v>
      </c>
      <c r="V45" s="94">
        <f t="shared" si="18"/>
        <v>0</v>
      </c>
      <c r="W45" s="95">
        <f t="shared" si="8"/>
        <v>0</v>
      </c>
      <c r="X45" s="92" t="str">
        <f t="shared" si="9"/>
        <v/>
      </c>
      <c r="Y45" s="149" t="str">
        <f t="shared" si="10"/>
        <v/>
      </c>
      <c r="Z45" s="149" t="str">
        <f t="shared" si="11"/>
        <v>0</v>
      </c>
      <c r="AA45" s="252"/>
      <c r="AB45" s="242"/>
      <c r="AC45" s="242"/>
      <c r="AD45" s="242"/>
      <c r="AE45" s="153" t="s">
        <v>125</v>
      </c>
      <c r="AF45" s="173">
        <f>COUNTIF(Z7:Z56,"BB")</f>
        <v>0</v>
      </c>
      <c r="AG45" s="154" t="e">
        <f>(AF45/AF47)*100</f>
        <v>#DIV/0!</v>
      </c>
      <c r="AH45" s="173">
        <f>COUNTIF(Z7:Z56,"GB")</f>
        <v>0</v>
      </c>
      <c r="AI45" s="154" t="e">
        <f>(AH45/AH47)*100</f>
        <v>#DIV/0!</v>
      </c>
      <c r="AJ45" s="152">
        <f t="shared" ref="AJ45:AJ46" si="21">AF45+AH45</f>
        <v>0</v>
      </c>
      <c r="AK45" s="154" t="e">
        <f>(AJ45/AJ47)*100</f>
        <v>#DIV/0!</v>
      </c>
    </row>
    <row r="46" spans="1:37" ht="15" customHeight="1">
      <c r="A46" s="26" t="str">
        <f t="shared" si="12"/>
        <v/>
      </c>
      <c r="B46" s="93">
        <f>Main!G52</f>
        <v>0</v>
      </c>
      <c r="C46" s="174">
        <f>Main!H52</f>
        <v>0</v>
      </c>
      <c r="D46" s="94">
        <f>Tel!Y45</f>
        <v>0</v>
      </c>
      <c r="E46" s="94" t="str">
        <f>Tel!Z45</f>
        <v/>
      </c>
      <c r="F46" s="94" t="str">
        <f t="shared" si="2"/>
        <v>0</v>
      </c>
      <c r="G46" s="94">
        <f>Hin!Y45</f>
        <v>0</v>
      </c>
      <c r="H46" s="94" t="str">
        <f>Sci!T45</f>
        <v/>
      </c>
      <c r="I46" s="94" t="str">
        <f t="shared" si="3"/>
        <v>0</v>
      </c>
      <c r="J46" s="94">
        <f>Eng!Y45</f>
        <v>0</v>
      </c>
      <c r="K46" s="94" t="str">
        <f>Eng!Z45</f>
        <v/>
      </c>
      <c r="L46" s="94" t="str">
        <f t="shared" si="4"/>
        <v>0</v>
      </c>
      <c r="M46" s="94">
        <f>Maths!Y45</f>
        <v>0</v>
      </c>
      <c r="N46" s="94" t="str">
        <f>Maths!Z45</f>
        <v/>
      </c>
      <c r="O46" s="94" t="str">
        <f t="shared" si="5"/>
        <v>0</v>
      </c>
      <c r="P46" s="94">
        <f>Sci!Y45</f>
        <v>0</v>
      </c>
      <c r="Q46" s="94" t="str">
        <f>Sci!Z45</f>
        <v/>
      </c>
      <c r="R46" s="94" t="str">
        <f t="shared" si="6"/>
        <v>0</v>
      </c>
      <c r="S46" s="94">
        <f>Soc!Y45</f>
        <v>0</v>
      </c>
      <c r="T46" s="94" t="str">
        <f>Soc!Z45</f>
        <v/>
      </c>
      <c r="U46" s="94" t="str">
        <f t="shared" si="7"/>
        <v>0</v>
      </c>
      <c r="V46" s="94">
        <f t="shared" si="18"/>
        <v>0</v>
      </c>
      <c r="W46" s="95">
        <f t="shared" si="8"/>
        <v>0</v>
      </c>
      <c r="X46" s="92" t="str">
        <f t="shared" si="9"/>
        <v/>
      </c>
      <c r="Y46" s="149" t="str">
        <f t="shared" si="10"/>
        <v/>
      </c>
      <c r="Z46" s="149" t="str">
        <f t="shared" si="11"/>
        <v>0</v>
      </c>
      <c r="AA46" s="252"/>
      <c r="AB46" s="242"/>
      <c r="AC46" s="242"/>
      <c r="AD46" s="242"/>
      <c r="AE46" s="153" t="s">
        <v>4</v>
      </c>
      <c r="AF46" s="173">
        <f>COUNTIF(Z7:Z56,"BC")</f>
        <v>0</v>
      </c>
      <c r="AG46" s="154" t="e">
        <f>(AF46/AF47)*100</f>
        <v>#DIV/0!</v>
      </c>
      <c r="AH46" s="173">
        <f>COUNTIF(Z7:Z56,"GC")</f>
        <v>0</v>
      </c>
      <c r="AI46" s="154" t="e">
        <f>(AH46/AH47)*100</f>
        <v>#DIV/0!</v>
      </c>
      <c r="AJ46" s="152">
        <f t="shared" si="21"/>
        <v>0</v>
      </c>
      <c r="AK46" s="154" t="e">
        <f>(AJ46/AJ47)*100</f>
        <v>#DIV/0!</v>
      </c>
    </row>
    <row r="47" spans="1:37" ht="15" customHeight="1">
      <c r="A47" s="26" t="str">
        <f t="shared" si="12"/>
        <v/>
      </c>
      <c r="B47" s="93">
        <f>Main!G53</f>
        <v>0</v>
      </c>
      <c r="C47" s="174">
        <f>Main!H53</f>
        <v>0</v>
      </c>
      <c r="D47" s="94">
        <f>Tel!Y46</f>
        <v>0</v>
      </c>
      <c r="E47" s="94" t="str">
        <f>Tel!Z46</f>
        <v/>
      </c>
      <c r="F47" s="94" t="str">
        <f t="shared" si="2"/>
        <v>0</v>
      </c>
      <c r="G47" s="94">
        <f>Hin!Y46</f>
        <v>0</v>
      </c>
      <c r="H47" s="94" t="str">
        <f>Sci!T46</f>
        <v/>
      </c>
      <c r="I47" s="94" t="str">
        <f t="shared" si="3"/>
        <v>0</v>
      </c>
      <c r="J47" s="94">
        <f>Eng!Y46</f>
        <v>0</v>
      </c>
      <c r="K47" s="94" t="str">
        <f>Eng!Z46</f>
        <v/>
      </c>
      <c r="L47" s="94" t="str">
        <f t="shared" si="4"/>
        <v>0</v>
      </c>
      <c r="M47" s="94">
        <f>Maths!Y46</f>
        <v>0</v>
      </c>
      <c r="N47" s="94" t="str">
        <f>Maths!Z46</f>
        <v/>
      </c>
      <c r="O47" s="94" t="str">
        <f t="shared" si="5"/>
        <v>0</v>
      </c>
      <c r="P47" s="94">
        <f>Sci!Y46</f>
        <v>0</v>
      </c>
      <c r="Q47" s="94" t="str">
        <f>Sci!Z46</f>
        <v/>
      </c>
      <c r="R47" s="94" t="str">
        <f t="shared" si="6"/>
        <v>0</v>
      </c>
      <c r="S47" s="94">
        <f>Soc!Y46</f>
        <v>0</v>
      </c>
      <c r="T47" s="94" t="str">
        <f>Soc!Z46</f>
        <v/>
      </c>
      <c r="U47" s="94" t="str">
        <f t="shared" si="7"/>
        <v>0</v>
      </c>
      <c r="V47" s="94">
        <f t="shared" si="18"/>
        <v>0</v>
      </c>
      <c r="W47" s="95">
        <f t="shared" si="8"/>
        <v>0</v>
      </c>
      <c r="X47" s="92" t="str">
        <f t="shared" si="9"/>
        <v/>
      </c>
      <c r="Y47" s="149" t="str">
        <f t="shared" si="10"/>
        <v/>
      </c>
      <c r="Z47" s="149" t="str">
        <f t="shared" si="11"/>
        <v>0</v>
      </c>
      <c r="AA47" s="253"/>
      <c r="AB47" s="242"/>
      <c r="AC47" s="242"/>
      <c r="AD47" s="242"/>
      <c r="AE47" s="183" t="s">
        <v>126</v>
      </c>
      <c r="AF47" s="191">
        <f>SUM(AF42:AF46)</f>
        <v>0</v>
      </c>
      <c r="AG47" s="192" t="e">
        <f>SUM(AG42:AG46)</f>
        <v>#DIV/0!</v>
      </c>
      <c r="AH47" s="193">
        <f>SUM(AH42:AH46)</f>
        <v>0</v>
      </c>
      <c r="AI47" s="192" t="e">
        <f>SUM(AI42:AI46)</f>
        <v>#DIV/0!</v>
      </c>
      <c r="AJ47" s="194">
        <f>AF47+AH47</f>
        <v>0</v>
      </c>
      <c r="AK47" s="192" t="e">
        <f>SUM(AK42:AK46)</f>
        <v>#DIV/0!</v>
      </c>
    </row>
    <row r="48" spans="1:37" ht="15" customHeight="1">
      <c r="A48" s="26" t="str">
        <f t="shared" si="12"/>
        <v/>
      </c>
      <c r="B48" s="93">
        <f>Main!G54</f>
        <v>0</v>
      </c>
      <c r="C48" s="174">
        <f>Main!H54</f>
        <v>0</v>
      </c>
      <c r="D48" s="94">
        <f>Tel!Y47</f>
        <v>0</v>
      </c>
      <c r="E48" s="94" t="str">
        <f>Tel!Z47</f>
        <v/>
      </c>
      <c r="F48" s="94" t="str">
        <f t="shared" si="2"/>
        <v>0</v>
      </c>
      <c r="G48" s="94">
        <f>Hin!Y47</f>
        <v>0</v>
      </c>
      <c r="H48" s="94" t="str">
        <f>Sci!T47</f>
        <v/>
      </c>
      <c r="I48" s="94" t="str">
        <f t="shared" si="3"/>
        <v>0</v>
      </c>
      <c r="J48" s="94">
        <f>Eng!Y47</f>
        <v>0</v>
      </c>
      <c r="K48" s="94" t="str">
        <f>Eng!Z47</f>
        <v/>
      </c>
      <c r="L48" s="94" t="str">
        <f t="shared" si="4"/>
        <v>0</v>
      </c>
      <c r="M48" s="94">
        <f>Maths!Y47</f>
        <v>0</v>
      </c>
      <c r="N48" s="94" t="str">
        <f>Maths!Z47</f>
        <v/>
      </c>
      <c r="O48" s="94" t="str">
        <f t="shared" si="5"/>
        <v>0</v>
      </c>
      <c r="P48" s="94">
        <f>Sci!Y47</f>
        <v>0</v>
      </c>
      <c r="Q48" s="94" t="str">
        <f>Sci!Z47</f>
        <v/>
      </c>
      <c r="R48" s="94" t="str">
        <f t="shared" si="6"/>
        <v>0</v>
      </c>
      <c r="S48" s="94">
        <f>Soc!Y47</f>
        <v>0</v>
      </c>
      <c r="T48" s="94" t="str">
        <f>Soc!Z47</f>
        <v/>
      </c>
      <c r="U48" s="94" t="str">
        <f t="shared" si="7"/>
        <v>0</v>
      </c>
      <c r="V48" s="94">
        <f t="shared" si="18"/>
        <v>0</v>
      </c>
      <c r="W48" s="95">
        <f t="shared" si="8"/>
        <v>0</v>
      </c>
      <c r="X48" s="92" t="str">
        <f t="shared" si="9"/>
        <v/>
      </c>
      <c r="Y48" s="149" t="str">
        <f t="shared" si="10"/>
        <v/>
      </c>
      <c r="Z48" s="149" t="str">
        <f t="shared" si="11"/>
        <v>0</v>
      </c>
      <c r="AA48" s="173">
        <v>8</v>
      </c>
      <c r="AB48" s="247" t="s">
        <v>127</v>
      </c>
      <c r="AC48" s="247"/>
      <c r="AD48" s="247"/>
      <c r="AE48" s="248" t="e">
        <f>Y57</f>
        <v>#DIV/0!</v>
      </c>
      <c r="AF48" s="249"/>
      <c r="AG48" s="249"/>
      <c r="AH48" s="249"/>
      <c r="AI48" s="249"/>
      <c r="AJ48" s="249"/>
      <c r="AK48" s="250"/>
    </row>
    <row r="49" spans="1:26" ht="15" customHeight="1">
      <c r="A49" s="26" t="str">
        <f t="shared" si="12"/>
        <v/>
      </c>
      <c r="B49" s="93">
        <f>Main!G55</f>
        <v>0</v>
      </c>
      <c r="C49" s="174">
        <f>Main!H55</f>
        <v>0</v>
      </c>
      <c r="D49" s="94">
        <f>Tel!Y48</f>
        <v>0</v>
      </c>
      <c r="E49" s="94" t="str">
        <f>Tel!Z48</f>
        <v/>
      </c>
      <c r="F49" s="94" t="str">
        <f t="shared" si="2"/>
        <v>0</v>
      </c>
      <c r="G49" s="94">
        <f>Hin!Y48</f>
        <v>0</v>
      </c>
      <c r="H49" s="94" t="str">
        <f>Sci!T48</f>
        <v/>
      </c>
      <c r="I49" s="94" t="str">
        <f t="shared" si="3"/>
        <v>0</v>
      </c>
      <c r="J49" s="94">
        <f>Eng!Y48</f>
        <v>0</v>
      </c>
      <c r="K49" s="94" t="str">
        <f>Eng!Z48</f>
        <v/>
      </c>
      <c r="L49" s="94" t="str">
        <f t="shared" si="4"/>
        <v>0</v>
      </c>
      <c r="M49" s="94">
        <f>Maths!Y48</f>
        <v>0</v>
      </c>
      <c r="N49" s="94" t="str">
        <f>Maths!Z48</f>
        <v/>
      </c>
      <c r="O49" s="94" t="str">
        <f t="shared" si="5"/>
        <v>0</v>
      </c>
      <c r="P49" s="94">
        <f>Sci!Y48</f>
        <v>0</v>
      </c>
      <c r="Q49" s="94" t="str">
        <f>Sci!Z48</f>
        <v/>
      </c>
      <c r="R49" s="94" t="str">
        <f t="shared" si="6"/>
        <v>0</v>
      </c>
      <c r="S49" s="94">
        <f>Soc!Y48</f>
        <v>0</v>
      </c>
      <c r="T49" s="94" t="str">
        <f>Soc!Z48</f>
        <v/>
      </c>
      <c r="U49" s="94" t="str">
        <f t="shared" si="7"/>
        <v>0</v>
      </c>
      <c r="V49" s="94">
        <f t="shared" si="18"/>
        <v>0</v>
      </c>
      <c r="W49" s="95">
        <f t="shared" si="8"/>
        <v>0</v>
      </c>
      <c r="X49" s="92" t="str">
        <f t="shared" si="9"/>
        <v/>
      </c>
      <c r="Y49" s="149" t="str">
        <f t="shared" si="10"/>
        <v/>
      </c>
      <c r="Z49" s="149" t="str">
        <f t="shared" si="11"/>
        <v>0</v>
      </c>
    </row>
    <row r="50" spans="1:26" ht="15" customHeight="1">
      <c r="A50" s="26" t="str">
        <f t="shared" si="12"/>
        <v/>
      </c>
      <c r="B50" s="93">
        <f>Main!G56</f>
        <v>0</v>
      </c>
      <c r="C50" s="174">
        <f>Main!H56</f>
        <v>0</v>
      </c>
      <c r="D50" s="94">
        <f>Tel!Y49</f>
        <v>0</v>
      </c>
      <c r="E50" s="94" t="str">
        <f>Tel!Z49</f>
        <v/>
      </c>
      <c r="F50" s="94" t="str">
        <f t="shared" si="2"/>
        <v>0</v>
      </c>
      <c r="G50" s="94">
        <f>Hin!Y49</f>
        <v>0</v>
      </c>
      <c r="H50" s="94" t="str">
        <f>Sci!T49</f>
        <v/>
      </c>
      <c r="I50" s="94" t="str">
        <f t="shared" si="3"/>
        <v>0</v>
      </c>
      <c r="J50" s="94">
        <f>Eng!Y49</f>
        <v>0</v>
      </c>
      <c r="K50" s="94" t="str">
        <f>Eng!Z49</f>
        <v/>
      </c>
      <c r="L50" s="94" t="str">
        <f t="shared" si="4"/>
        <v>0</v>
      </c>
      <c r="M50" s="94">
        <f>Maths!Y49</f>
        <v>0</v>
      </c>
      <c r="N50" s="94" t="str">
        <f>Maths!Z49</f>
        <v/>
      </c>
      <c r="O50" s="94" t="str">
        <f t="shared" si="5"/>
        <v>0</v>
      </c>
      <c r="P50" s="94">
        <f>Sci!Y49</f>
        <v>0</v>
      </c>
      <c r="Q50" s="94" t="str">
        <f>Sci!Z49</f>
        <v/>
      </c>
      <c r="R50" s="94" t="str">
        <f t="shared" si="6"/>
        <v>0</v>
      </c>
      <c r="S50" s="94">
        <f>Soc!Y49</f>
        <v>0</v>
      </c>
      <c r="T50" s="94" t="str">
        <f>Soc!Z49</f>
        <v/>
      </c>
      <c r="U50" s="94" t="str">
        <f t="shared" si="7"/>
        <v>0</v>
      </c>
      <c r="V50" s="94">
        <f t="shared" si="18"/>
        <v>0</v>
      </c>
      <c r="W50" s="95">
        <f t="shared" si="8"/>
        <v>0</v>
      </c>
      <c r="X50" s="92" t="str">
        <f t="shared" si="9"/>
        <v/>
      </c>
      <c r="Y50" s="149" t="str">
        <f t="shared" si="10"/>
        <v/>
      </c>
      <c r="Z50" s="149" t="str">
        <f t="shared" si="11"/>
        <v>0</v>
      </c>
    </row>
    <row r="51" spans="1:26" ht="15" customHeight="1">
      <c r="A51" s="26" t="str">
        <f t="shared" si="12"/>
        <v/>
      </c>
      <c r="B51" s="93">
        <f>Main!G57</f>
        <v>0</v>
      </c>
      <c r="C51" s="174">
        <f>Main!H57</f>
        <v>0</v>
      </c>
      <c r="D51" s="94">
        <f>Tel!Y50</f>
        <v>0</v>
      </c>
      <c r="E51" s="94" t="str">
        <f>Tel!Z50</f>
        <v/>
      </c>
      <c r="F51" s="94" t="str">
        <f t="shared" si="2"/>
        <v>0</v>
      </c>
      <c r="G51" s="94">
        <f>Hin!Y50</f>
        <v>0</v>
      </c>
      <c r="H51" s="94" t="str">
        <f>Sci!T50</f>
        <v/>
      </c>
      <c r="I51" s="94" t="str">
        <f t="shared" si="3"/>
        <v>0</v>
      </c>
      <c r="J51" s="94">
        <f>Eng!Y50</f>
        <v>0</v>
      </c>
      <c r="K51" s="94" t="str">
        <f>Eng!Z50</f>
        <v/>
      </c>
      <c r="L51" s="94" t="str">
        <f t="shared" si="4"/>
        <v>0</v>
      </c>
      <c r="M51" s="94">
        <f>Maths!Y50</f>
        <v>0</v>
      </c>
      <c r="N51" s="94" t="str">
        <f>Maths!Z50</f>
        <v/>
      </c>
      <c r="O51" s="94" t="str">
        <f t="shared" si="5"/>
        <v>0</v>
      </c>
      <c r="P51" s="94">
        <f>Sci!Y50</f>
        <v>0</v>
      </c>
      <c r="Q51" s="94" t="str">
        <f>Sci!Z50</f>
        <v/>
      </c>
      <c r="R51" s="94" t="str">
        <f t="shared" si="6"/>
        <v>0</v>
      </c>
      <c r="S51" s="94">
        <f>Soc!Y50</f>
        <v>0</v>
      </c>
      <c r="T51" s="94" t="str">
        <f>Soc!Z50</f>
        <v/>
      </c>
      <c r="U51" s="94" t="str">
        <f t="shared" si="7"/>
        <v>0</v>
      </c>
      <c r="V51" s="94">
        <f t="shared" si="18"/>
        <v>0</v>
      </c>
      <c r="W51" s="95">
        <f t="shared" si="8"/>
        <v>0</v>
      </c>
      <c r="X51" s="92" t="str">
        <f t="shared" si="9"/>
        <v/>
      </c>
      <c r="Y51" s="149" t="str">
        <f t="shared" si="10"/>
        <v/>
      </c>
      <c r="Z51" s="149" t="str">
        <f t="shared" si="11"/>
        <v>0</v>
      </c>
    </row>
    <row r="52" spans="1:26" ht="15" customHeight="1">
      <c r="A52" s="26" t="str">
        <f t="shared" si="12"/>
        <v/>
      </c>
      <c r="B52" s="93">
        <f>Main!G58</f>
        <v>0</v>
      </c>
      <c r="C52" s="174">
        <f>Main!H58</f>
        <v>0</v>
      </c>
      <c r="D52" s="94">
        <f>Tel!Y51</f>
        <v>0</v>
      </c>
      <c r="E52" s="94" t="str">
        <f>Tel!Z51</f>
        <v/>
      </c>
      <c r="F52" s="94" t="str">
        <f t="shared" si="2"/>
        <v>0</v>
      </c>
      <c r="G52" s="94">
        <f>Hin!Y51</f>
        <v>0</v>
      </c>
      <c r="H52" s="94" t="str">
        <f>Sci!T51</f>
        <v/>
      </c>
      <c r="I52" s="94" t="str">
        <f t="shared" si="3"/>
        <v>0</v>
      </c>
      <c r="J52" s="94">
        <f>Eng!Y51</f>
        <v>0</v>
      </c>
      <c r="K52" s="94" t="str">
        <f>Eng!Z51</f>
        <v/>
      </c>
      <c r="L52" s="94" t="str">
        <f t="shared" si="4"/>
        <v>0</v>
      </c>
      <c r="M52" s="94">
        <f>Maths!Y51</f>
        <v>0</v>
      </c>
      <c r="N52" s="94" t="str">
        <f>Maths!Z51</f>
        <v/>
      </c>
      <c r="O52" s="94" t="str">
        <f t="shared" si="5"/>
        <v>0</v>
      </c>
      <c r="P52" s="94">
        <f>Sci!Y51</f>
        <v>0</v>
      </c>
      <c r="Q52" s="94" t="str">
        <f>Sci!Z51</f>
        <v/>
      </c>
      <c r="R52" s="94" t="str">
        <f t="shared" si="6"/>
        <v>0</v>
      </c>
      <c r="S52" s="94">
        <f>Soc!Y51</f>
        <v>0</v>
      </c>
      <c r="T52" s="94" t="str">
        <f>Soc!Z51</f>
        <v/>
      </c>
      <c r="U52" s="94" t="str">
        <f t="shared" si="7"/>
        <v>0</v>
      </c>
      <c r="V52" s="94">
        <f t="shared" si="18"/>
        <v>0</v>
      </c>
      <c r="W52" s="95">
        <f t="shared" si="8"/>
        <v>0</v>
      </c>
      <c r="X52" s="92" t="str">
        <f t="shared" si="9"/>
        <v/>
      </c>
      <c r="Y52" s="149" t="str">
        <f t="shared" si="10"/>
        <v/>
      </c>
      <c r="Z52" s="149" t="str">
        <f t="shared" si="11"/>
        <v>0</v>
      </c>
    </row>
    <row r="53" spans="1:26" ht="15" customHeight="1">
      <c r="A53" s="26" t="str">
        <f t="shared" si="12"/>
        <v/>
      </c>
      <c r="B53" s="93">
        <f>Main!G59</f>
        <v>0</v>
      </c>
      <c r="C53" s="174">
        <f>Main!H59</f>
        <v>0</v>
      </c>
      <c r="D53" s="94">
        <f>Tel!Y52</f>
        <v>0</v>
      </c>
      <c r="E53" s="94" t="str">
        <f>Tel!Z52</f>
        <v/>
      </c>
      <c r="F53" s="94" t="str">
        <f t="shared" si="2"/>
        <v>0</v>
      </c>
      <c r="G53" s="94">
        <f>Hin!Y52</f>
        <v>0</v>
      </c>
      <c r="H53" s="94" t="str">
        <f>Sci!T52</f>
        <v/>
      </c>
      <c r="I53" s="94" t="str">
        <f t="shared" si="3"/>
        <v>0</v>
      </c>
      <c r="J53" s="94">
        <f>Eng!Y52</f>
        <v>0</v>
      </c>
      <c r="K53" s="94" t="str">
        <f>Eng!Z52</f>
        <v/>
      </c>
      <c r="L53" s="94" t="str">
        <f t="shared" si="4"/>
        <v>0</v>
      </c>
      <c r="M53" s="94">
        <f>Maths!Y52</f>
        <v>0</v>
      </c>
      <c r="N53" s="94" t="str">
        <f>Maths!Z52</f>
        <v/>
      </c>
      <c r="O53" s="94" t="str">
        <f t="shared" si="5"/>
        <v>0</v>
      </c>
      <c r="P53" s="94">
        <f>Sci!Y52</f>
        <v>0</v>
      </c>
      <c r="Q53" s="94" t="str">
        <f>Sci!Z52</f>
        <v/>
      </c>
      <c r="R53" s="94" t="str">
        <f t="shared" si="6"/>
        <v>0</v>
      </c>
      <c r="S53" s="94">
        <f>Soc!Y52</f>
        <v>0</v>
      </c>
      <c r="T53" s="94" t="str">
        <f>Soc!Z52</f>
        <v/>
      </c>
      <c r="U53" s="94" t="str">
        <f t="shared" si="7"/>
        <v>0</v>
      </c>
      <c r="V53" s="94">
        <f t="shared" si="18"/>
        <v>0</v>
      </c>
      <c r="W53" s="95">
        <f t="shared" si="8"/>
        <v>0</v>
      </c>
      <c r="X53" s="92" t="str">
        <f t="shared" si="9"/>
        <v/>
      </c>
      <c r="Y53" s="149" t="str">
        <f t="shared" si="10"/>
        <v/>
      </c>
      <c r="Z53" s="149" t="str">
        <f t="shared" si="11"/>
        <v>0</v>
      </c>
    </row>
    <row r="54" spans="1:26" ht="15" customHeight="1">
      <c r="A54" s="26" t="str">
        <f t="shared" si="12"/>
        <v/>
      </c>
      <c r="B54" s="93">
        <f>Main!G60</f>
        <v>0</v>
      </c>
      <c r="C54" s="174">
        <f>Main!H60</f>
        <v>0</v>
      </c>
      <c r="D54" s="94">
        <f>Tel!Y53</f>
        <v>0</v>
      </c>
      <c r="E54" s="94" t="str">
        <f>Tel!Z53</f>
        <v/>
      </c>
      <c r="F54" s="94" t="str">
        <f t="shared" si="2"/>
        <v>0</v>
      </c>
      <c r="G54" s="94">
        <f>Hin!Y53</f>
        <v>0</v>
      </c>
      <c r="H54" s="94" t="str">
        <f>Sci!T53</f>
        <v/>
      </c>
      <c r="I54" s="94" t="str">
        <f t="shared" si="3"/>
        <v>0</v>
      </c>
      <c r="J54" s="94">
        <f>Eng!Y53</f>
        <v>0</v>
      </c>
      <c r="K54" s="94" t="str">
        <f>Eng!Z53</f>
        <v/>
      </c>
      <c r="L54" s="94" t="str">
        <f t="shared" si="4"/>
        <v>0</v>
      </c>
      <c r="M54" s="94">
        <f>Maths!Y53</f>
        <v>0</v>
      </c>
      <c r="N54" s="94" t="str">
        <f>Maths!Z53</f>
        <v/>
      </c>
      <c r="O54" s="94" t="str">
        <f t="shared" si="5"/>
        <v>0</v>
      </c>
      <c r="P54" s="94">
        <f>Sci!Y53</f>
        <v>0</v>
      </c>
      <c r="Q54" s="94" t="str">
        <f>Sci!Z53</f>
        <v/>
      </c>
      <c r="R54" s="94" t="str">
        <f t="shared" si="6"/>
        <v>0</v>
      </c>
      <c r="S54" s="94">
        <f>Soc!Y53</f>
        <v>0</v>
      </c>
      <c r="T54" s="94" t="str">
        <f>Soc!Z53</f>
        <v/>
      </c>
      <c r="U54" s="94" t="str">
        <f t="shared" si="7"/>
        <v>0</v>
      </c>
      <c r="V54" s="94">
        <f t="shared" si="18"/>
        <v>0</v>
      </c>
      <c r="W54" s="95">
        <f t="shared" si="8"/>
        <v>0</v>
      </c>
      <c r="X54" s="92" t="str">
        <f t="shared" si="9"/>
        <v/>
      </c>
      <c r="Y54" s="149" t="str">
        <f t="shared" si="10"/>
        <v/>
      </c>
      <c r="Z54" s="149" t="str">
        <f t="shared" si="11"/>
        <v>0</v>
      </c>
    </row>
    <row r="55" spans="1:26" ht="15" customHeight="1">
      <c r="A55" s="26" t="str">
        <f t="shared" si="12"/>
        <v/>
      </c>
      <c r="B55" s="93">
        <f>Main!G61</f>
        <v>0</v>
      </c>
      <c r="C55" s="174">
        <f>Main!H61</f>
        <v>0</v>
      </c>
      <c r="D55" s="94">
        <f>Tel!Y54</f>
        <v>0</v>
      </c>
      <c r="E55" s="94" t="str">
        <f>Tel!Z54</f>
        <v/>
      </c>
      <c r="F55" s="94" t="str">
        <f t="shared" si="2"/>
        <v>0</v>
      </c>
      <c r="G55" s="94">
        <f>Hin!Y54</f>
        <v>0</v>
      </c>
      <c r="H55" s="94" t="str">
        <f>Sci!T54</f>
        <v/>
      </c>
      <c r="I55" s="94" t="str">
        <f t="shared" si="3"/>
        <v>0</v>
      </c>
      <c r="J55" s="94">
        <f>Eng!Y54</f>
        <v>0</v>
      </c>
      <c r="K55" s="94" t="str">
        <f>Eng!Z54</f>
        <v/>
      </c>
      <c r="L55" s="94" t="str">
        <f t="shared" si="4"/>
        <v>0</v>
      </c>
      <c r="M55" s="94">
        <f>Maths!Y54</f>
        <v>0</v>
      </c>
      <c r="N55" s="94" t="str">
        <f>Maths!Z54</f>
        <v/>
      </c>
      <c r="O55" s="94" t="str">
        <f t="shared" si="5"/>
        <v>0</v>
      </c>
      <c r="P55" s="94">
        <f>Sci!Y54</f>
        <v>0</v>
      </c>
      <c r="Q55" s="94" t="str">
        <f>Sci!Z54</f>
        <v/>
      </c>
      <c r="R55" s="94" t="str">
        <f t="shared" si="6"/>
        <v>0</v>
      </c>
      <c r="S55" s="94">
        <f>Soc!Y54</f>
        <v>0</v>
      </c>
      <c r="T55" s="94" t="str">
        <f>Soc!Z54</f>
        <v/>
      </c>
      <c r="U55" s="94" t="str">
        <f t="shared" si="7"/>
        <v>0</v>
      </c>
      <c r="V55" s="94">
        <f t="shared" si="18"/>
        <v>0</v>
      </c>
      <c r="W55" s="95">
        <f t="shared" si="8"/>
        <v>0</v>
      </c>
      <c r="X55" s="92" t="str">
        <f t="shared" si="9"/>
        <v/>
      </c>
      <c r="Y55" s="149" t="str">
        <f t="shared" si="10"/>
        <v/>
      </c>
      <c r="Z55" s="149" t="str">
        <f t="shared" si="11"/>
        <v>0</v>
      </c>
    </row>
    <row r="56" spans="1:26" ht="15" customHeight="1">
      <c r="A56" s="26" t="str">
        <f t="shared" si="12"/>
        <v/>
      </c>
      <c r="B56" s="93">
        <f>Main!G62</f>
        <v>0</v>
      </c>
      <c r="C56" s="174">
        <f>Main!H62</f>
        <v>0</v>
      </c>
      <c r="D56" s="94">
        <f>Tel!Y55</f>
        <v>0</v>
      </c>
      <c r="E56" s="94" t="str">
        <f>Tel!Z55</f>
        <v/>
      </c>
      <c r="F56" s="94" t="str">
        <f t="shared" si="2"/>
        <v>0</v>
      </c>
      <c r="G56" s="94">
        <f>Hin!Y55</f>
        <v>0</v>
      </c>
      <c r="H56" s="94" t="str">
        <f>Sci!T55</f>
        <v/>
      </c>
      <c r="I56" s="94" t="str">
        <f t="shared" si="3"/>
        <v>0</v>
      </c>
      <c r="J56" s="94">
        <f>Eng!Y55</f>
        <v>0</v>
      </c>
      <c r="K56" s="94" t="str">
        <f>Eng!Z55</f>
        <v/>
      </c>
      <c r="L56" s="94" t="str">
        <f t="shared" si="4"/>
        <v>0</v>
      </c>
      <c r="M56" s="94">
        <f>Maths!Y55</f>
        <v>0</v>
      </c>
      <c r="N56" s="94" t="str">
        <f>Maths!Z55</f>
        <v/>
      </c>
      <c r="O56" s="94" t="str">
        <f t="shared" si="5"/>
        <v>0</v>
      </c>
      <c r="P56" s="94">
        <f>Sci!Y55</f>
        <v>0</v>
      </c>
      <c r="Q56" s="94" t="str">
        <f>Sci!Z55</f>
        <v/>
      </c>
      <c r="R56" s="94" t="str">
        <f t="shared" si="6"/>
        <v>0</v>
      </c>
      <c r="S56" s="94">
        <f>Soc!Y55</f>
        <v>0</v>
      </c>
      <c r="T56" s="94" t="str">
        <f>Soc!Z55</f>
        <v/>
      </c>
      <c r="U56" s="94" t="str">
        <f t="shared" si="7"/>
        <v>0</v>
      </c>
      <c r="V56" s="94">
        <f t="shared" si="18"/>
        <v>0</v>
      </c>
      <c r="W56" s="95">
        <f t="shared" si="8"/>
        <v>0</v>
      </c>
      <c r="X56" s="92" t="str">
        <f t="shared" si="9"/>
        <v/>
      </c>
      <c r="Y56" s="149" t="str">
        <f t="shared" si="10"/>
        <v/>
      </c>
      <c r="Z56" s="149" t="str">
        <f t="shared" si="11"/>
        <v>0</v>
      </c>
    </row>
    <row r="57" spans="1:26" ht="24.75" customHeight="1">
      <c r="A57" s="121">
        <f>Tel!U56</f>
        <v>0</v>
      </c>
      <c r="B57" s="216" t="s">
        <v>129</v>
      </c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8"/>
      <c r="U57" s="166"/>
      <c r="V57" s="188" t="e">
        <f>SUM(V7:V56)/A57</f>
        <v>#DIV/0!</v>
      </c>
      <c r="W57" s="189" t="e">
        <f>(V57/300)*100</f>
        <v>#DIV/0!</v>
      </c>
      <c r="X57" s="92" t="str">
        <f t="shared" si="9"/>
        <v/>
      </c>
      <c r="Y57" s="150" t="e">
        <f>IF(W57&gt;90,"A+",IF(W57&gt;70,"A",IF(W57&gt;50,"B+",IF(W57&gt;40,"B","C"))))</f>
        <v>#DIV/0!</v>
      </c>
      <c r="Z57" s="149" t="e">
        <f t="shared" si="11"/>
        <v>#DIV/0!</v>
      </c>
    </row>
    <row r="159" spans="1:25" ht="15" hidden="1" customHeight="1">
      <c r="A159">
        <f>MAX(A7:A60)</f>
        <v>0</v>
      </c>
      <c r="Y159" s="13" t="e">
        <f>IF(#REF!&gt;4,"A+",IF(#REF!&gt;3,"A",IF(#REF!&gt;2,"B+",IF(#REF!&gt;2,"B","C"))))</f>
        <v>#REF!</v>
      </c>
    </row>
    <row r="161" spans="2:3">
      <c r="B161" s="1"/>
      <c r="C161" s="185"/>
    </row>
  </sheetData>
  <sheetProtection password="CC2D" sheet="1" objects="1" scenarios="1"/>
  <protectedRanges>
    <protectedRange sqref="B7:C56" name="name"/>
  </protectedRanges>
  <mergeCells count="52">
    <mergeCell ref="B57:T57"/>
    <mergeCell ref="M5:N5"/>
    <mergeCell ref="A1:Y1"/>
    <mergeCell ref="A2:Y2"/>
    <mergeCell ref="A4:A6"/>
    <mergeCell ref="B4:B6"/>
    <mergeCell ref="V4:V6"/>
    <mergeCell ref="W4:W6"/>
    <mergeCell ref="Y4:Y6"/>
    <mergeCell ref="D5:E5"/>
    <mergeCell ref="J5:K5"/>
    <mergeCell ref="P5:Q5"/>
    <mergeCell ref="S5:T5"/>
    <mergeCell ref="G5:H5"/>
    <mergeCell ref="D4:T4"/>
    <mergeCell ref="AA1:AK1"/>
    <mergeCell ref="AA2:AK2"/>
    <mergeCell ref="AA4:AA5"/>
    <mergeCell ref="AB4:AB5"/>
    <mergeCell ref="AC4:AD4"/>
    <mergeCell ref="AE4:AE5"/>
    <mergeCell ref="AF4:AG4"/>
    <mergeCell ref="AH4:AI4"/>
    <mergeCell ref="AJ4:AK4"/>
    <mergeCell ref="AA6:AA11"/>
    <mergeCell ref="AB6:AB11"/>
    <mergeCell ref="AC6:AC11"/>
    <mergeCell ref="AD6:AD11"/>
    <mergeCell ref="AA12:AA17"/>
    <mergeCell ref="AB12:AB17"/>
    <mergeCell ref="AC12:AC17"/>
    <mergeCell ref="AD12:AD17"/>
    <mergeCell ref="AA18:AA23"/>
    <mergeCell ref="AB18:AB23"/>
    <mergeCell ref="AC18:AC23"/>
    <mergeCell ref="AD18:AD23"/>
    <mergeCell ref="AA24:AA29"/>
    <mergeCell ref="AB24:AB29"/>
    <mergeCell ref="AC24:AC29"/>
    <mergeCell ref="AD24:AD29"/>
    <mergeCell ref="AA42:AA47"/>
    <mergeCell ref="AB42:AD47"/>
    <mergeCell ref="AB48:AD48"/>
    <mergeCell ref="AE48:AK48"/>
    <mergeCell ref="AA30:AA35"/>
    <mergeCell ref="AB30:AB35"/>
    <mergeCell ref="AC30:AC35"/>
    <mergeCell ref="AD30:AD35"/>
    <mergeCell ref="AA36:AA41"/>
    <mergeCell ref="AB36:AB41"/>
    <mergeCell ref="AC36:AC41"/>
    <mergeCell ref="AD36:AD41"/>
  </mergeCells>
  <pageMargins left="0.39370078740157483" right="0.11811023622047245" top="0.15748031496062992" bottom="0.35433070866141736" header="0.31496062992125984" footer="0.31496062992125984"/>
  <pageSetup paperSize="9" scale="90" orientation="portrait" horizontalDpi="4294967293" verticalDpi="0" r:id="rId1"/>
  <headerFooter>
    <oddFooter>&amp;Lwww.venuschool.weebly.com  8500218589</oddFooter>
  </headerFooter>
  <ignoredErrors>
    <ignoredError sqref="AH6:AJ47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161"/>
  <sheetViews>
    <sheetView showGridLines="0" topLeftCell="A47" workbookViewId="0">
      <selection activeCell="C56" sqref="C56"/>
    </sheetView>
  </sheetViews>
  <sheetFormatPr defaultRowHeight="15"/>
  <cols>
    <col min="1" max="1" width="6.140625" customWidth="1"/>
    <col min="2" max="2" width="24.28515625" customWidth="1"/>
    <col min="3" max="3" width="5.42578125" customWidth="1"/>
    <col min="4" max="5" width="4.5703125" customWidth="1"/>
    <col min="6" max="6" width="4.5703125" hidden="1" customWidth="1"/>
    <col min="7" max="8" width="4.5703125" customWidth="1"/>
    <col min="9" max="9" width="4.5703125" hidden="1" customWidth="1"/>
    <col min="10" max="11" width="4.5703125" customWidth="1"/>
    <col min="12" max="12" width="4.5703125" hidden="1" customWidth="1"/>
    <col min="13" max="14" width="4.5703125" customWidth="1"/>
    <col min="15" max="15" width="4.5703125" hidden="1" customWidth="1"/>
    <col min="16" max="17" width="4.5703125" customWidth="1"/>
    <col min="18" max="18" width="4.5703125" hidden="1" customWidth="1"/>
    <col min="19" max="20" width="4.5703125" customWidth="1"/>
    <col min="21" max="21" width="4.5703125" hidden="1" customWidth="1"/>
    <col min="22" max="22" width="6.7109375" customWidth="1"/>
    <col min="23" max="23" width="5.28515625" customWidth="1"/>
    <col min="24" max="24" width="8.7109375" hidden="1" customWidth="1"/>
    <col min="25" max="25" width="5.5703125" customWidth="1"/>
    <col min="26" max="26" width="0" hidden="1" customWidth="1"/>
    <col min="27" max="27" width="6.42578125" customWidth="1"/>
    <col min="28" max="28" width="15" customWidth="1"/>
  </cols>
  <sheetData>
    <row r="1" spans="1:37" ht="16.5" customHeight="1">
      <c r="A1" s="225" t="s">
        <v>53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AA1" s="236" t="s">
        <v>115</v>
      </c>
      <c r="AB1" s="236"/>
      <c r="AC1" s="236"/>
      <c r="AD1" s="236"/>
      <c r="AE1" s="236"/>
      <c r="AF1" s="236"/>
      <c r="AG1" s="236"/>
      <c r="AH1" s="236"/>
      <c r="AI1" s="236"/>
      <c r="AJ1" s="236"/>
      <c r="AK1" s="236"/>
    </row>
    <row r="2" spans="1:37" ht="21" customHeight="1">
      <c r="A2" s="226" t="s">
        <v>60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AA2" s="237" t="s">
        <v>60</v>
      </c>
      <c r="AB2" s="237"/>
      <c r="AC2" s="237"/>
      <c r="AD2" s="237"/>
      <c r="AE2" s="237"/>
      <c r="AF2" s="237"/>
      <c r="AG2" s="237"/>
      <c r="AH2" s="237"/>
      <c r="AI2" s="237"/>
      <c r="AJ2" s="237"/>
      <c r="AK2" s="237"/>
    </row>
    <row r="3" spans="1:37" ht="26.25" customHeight="1">
      <c r="A3" s="10" t="str">
        <f>Main!I5&amp;", "&amp;Main!I6</f>
        <v xml:space="preserve">, </v>
      </c>
      <c r="B3" s="11"/>
      <c r="C3" s="11"/>
      <c r="D3" s="23"/>
      <c r="E3" s="23"/>
      <c r="F3" s="11"/>
      <c r="G3" s="11"/>
      <c r="H3" s="11"/>
      <c r="I3" s="11"/>
      <c r="J3" s="23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0" t="s">
        <v>11</v>
      </c>
      <c r="Y3" s="10">
        <f>Main!I7</f>
        <v>0</v>
      </c>
      <c r="AA3" s="10" t="str">
        <f>A3</f>
        <v xml:space="preserve">, </v>
      </c>
      <c r="AJ3" s="151" t="s">
        <v>11</v>
      </c>
      <c r="AK3" s="10">
        <f>Y3</f>
        <v>0</v>
      </c>
    </row>
    <row r="4" spans="1:37" ht="18.75" customHeight="1">
      <c r="A4" s="229" t="s">
        <v>40</v>
      </c>
      <c r="B4" s="222" t="s">
        <v>41</v>
      </c>
      <c r="C4" s="142"/>
      <c r="D4" s="233" t="s">
        <v>131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5"/>
      <c r="U4" s="146"/>
      <c r="V4" s="257" t="s">
        <v>43</v>
      </c>
      <c r="W4" s="222" t="s">
        <v>57</v>
      </c>
      <c r="X4" s="167"/>
      <c r="Y4" s="257" t="s">
        <v>44</v>
      </c>
      <c r="AA4" s="238" t="s">
        <v>24</v>
      </c>
      <c r="AB4" s="238" t="s">
        <v>116</v>
      </c>
      <c r="AC4" s="239" t="s">
        <v>117</v>
      </c>
      <c r="AD4" s="240"/>
      <c r="AE4" s="238" t="s">
        <v>118</v>
      </c>
      <c r="AF4" s="241" t="s">
        <v>119</v>
      </c>
      <c r="AG4" s="241"/>
      <c r="AH4" s="241" t="s">
        <v>120</v>
      </c>
      <c r="AI4" s="241"/>
      <c r="AJ4" s="241" t="s">
        <v>121</v>
      </c>
      <c r="AK4" s="241"/>
    </row>
    <row r="5" spans="1:37" s="3" customFormat="1" ht="18.75" customHeight="1">
      <c r="A5" s="230"/>
      <c r="B5" s="223"/>
      <c r="C5" s="143" t="s">
        <v>111</v>
      </c>
      <c r="D5" s="227" t="s">
        <v>45</v>
      </c>
      <c r="E5" s="228"/>
      <c r="F5" s="171"/>
      <c r="G5" s="232" t="s">
        <v>94</v>
      </c>
      <c r="H5" s="232"/>
      <c r="I5" s="170"/>
      <c r="J5" s="227" t="s">
        <v>5</v>
      </c>
      <c r="K5" s="228"/>
      <c r="L5" s="145"/>
      <c r="M5" s="227" t="s">
        <v>39</v>
      </c>
      <c r="N5" s="228"/>
      <c r="O5" s="171"/>
      <c r="P5" s="232" t="s">
        <v>92</v>
      </c>
      <c r="Q5" s="232"/>
      <c r="R5" s="172"/>
      <c r="S5" s="232" t="s">
        <v>93</v>
      </c>
      <c r="T5" s="232"/>
      <c r="U5" s="147"/>
      <c r="V5" s="258"/>
      <c r="W5" s="223"/>
      <c r="X5" s="168"/>
      <c r="Y5" s="258"/>
      <c r="AA5" s="238"/>
      <c r="AB5" s="238"/>
      <c r="AC5" s="187" t="s">
        <v>119</v>
      </c>
      <c r="AD5" s="187" t="s">
        <v>120</v>
      </c>
      <c r="AE5" s="238"/>
      <c r="AF5" s="187" t="s">
        <v>122</v>
      </c>
      <c r="AG5" s="187" t="s">
        <v>57</v>
      </c>
      <c r="AH5" s="187" t="s">
        <v>122</v>
      </c>
      <c r="AI5" s="187" t="s">
        <v>57</v>
      </c>
      <c r="AJ5" s="187" t="s">
        <v>122</v>
      </c>
      <c r="AK5" s="187" t="s">
        <v>57</v>
      </c>
    </row>
    <row r="6" spans="1:37" s="3" customFormat="1" ht="18.75" customHeight="1">
      <c r="A6" s="231"/>
      <c r="B6" s="224"/>
      <c r="C6" s="169"/>
      <c r="D6" s="14" t="s">
        <v>58</v>
      </c>
      <c r="E6" s="14" t="s">
        <v>59</v>
      </c>
      <c r="F6" s="172"/>
      <c r="G6" s="88" t="s">
        <v>58</v>
      </c>
      <c r="H6" s="88" t="s">
        <v>59</v>
      </c>
      <c r="I6" s="172"/>
      <c r="J6" s="14" t="s">
        <v>58</v>
      </c>
      <c r="K6" s="14" t="s">
        <v>59</v>
      </c>
      <c r="L6" s="172"/>
      <c r="M6" s="14" t="s">
        <v>58</v>
      </c>
      <c r="N6" s="14" t="s">
        <v>59</v>
      </c>
      <c r="O6" s="172"/>
      <c r="P6" s="86" t="s">
        <v>58</v>
      </c>
      <c r="Q6" s="86" t="s">
        <v>59</v>
      </c>
      <c r="R6" s="172"/>
      <c r="S6" s="88" t="s">
        <v>58</v>
      </c>
      <c r="T6" s="88" t="s">
        <v>59</v>
      </c>
      <c r="U6" s="148"/>
      <c r="V6" s="259"/>
      <c r="W6" s="224"/>
      <c r="X6" s="169"/>
      <c r="Y6" s="259"/>
      <c r="AA6" s="242">
        <v>1</v>
      </c>
      <c r="AB6" s="242" t="s">
        <v>123</v>
      </c>
      <c r="AC6" s="243">
        <f>AF11</f>
        <v>0</v>
      </c>
      <c r="AD6" s="243">
        <f>AH11</f>
        <v>0</v>
      </c>
      <c r="AE6" s="152" t="s">
        <v>0</v>
      </c>
      <c r="AF6" s="152">
        <f>COUNTIF(F7:F56,"BA+")</f>
        <v>0</v>
      </c>
      <c r="AG6" s="186" t="e">
        <f>(AF6/AF11)*100</f>
        <v>#DIV/0!</v>
      </c>
      <c r="AH6" s="152">
        <f>COUNTIF(F7:F56,"GA+")</f>
        <v>0</v>
      </c>
      <c r="AI6" s="186" t="e">
        <f>(AH6/AH11)*100</f>
        <v>#DIV/0!</v>
      </c>
      <c r="AJ6" s="152">
        <f>AF6+AH6</f>
        <v>0</v>
      </c>
      <c r="AK6" s="186" t="e">
        <f>(AJ6/AJ11)*100</f>
        <v>#DIV/0!</v>
      </c>
    </row>
    <row r="7" spans="1:37" s="12" customFormat="1" ht="15" customHeight="1">
      <c r="A7" s="26" t="str">
        <f>IF(B7=0,"",1)</f>
        <v/>
      </c>
      <c r="B7" s="93">
        <f>Main!G13</f>
        <v>0</v>
      </c>
      <c r="C7" s="174">
        <f>Main!H13</f>
        <v>0</v>
      </c>
      <c r="D7" s="94">
        <f>Tel!AI6</f>
        <v>0</v>
      </c>
      <c r="E7" s="94" t="str">
        <f>Tel!AJ6</f>
        <v/>
      </c>
      <c r="F7" s="94" t="str">
        <f>C7&amp;E7</f>
        <v>0</v>
      </c>
      <c r="G7" s="94">
        <f>Hin!AH6</f>
        <v>0</v>
      </c>
      <c r="H7" s="94" t="str">
        <f>Hin!AI6</f>
        <v/>
      </c>
      <c r="I7" s="94" t="str">
        <f>C7&amp;H7</f>
        <v>0</v>
      </c>
      <c r="J7" s="94">
        <f>Eng!AH6</f>
        <v>0</v>
      </c>
      <c r="K7" s="94" t="str">
        <f>Eng!AI6</f>
        <v/>
      </c>
      <c r="L7" s="94" t="str">
        <f>C7&amp;K7</f>
        <v>0</v>
      </c>
      <c r="M7" s="94">
        <f>Maths!AG6</f>
        <v>0</v>
      </c>
      <c r="N7" s="94" t="str">
        <f>Maths!AH6</f>
        <v/>
      </c>
      <c r="O7" s="94" t="str">
        <f>C7&amp;N7</f>
        <v>0</v>
      </c>
      <c r="P7" s="94">
        <f>Sci!AI6</f>
        <v>0</v>
      </c>
      <c r="Q7" s="94" t="str">
        <f>Sci!AJ6</f>
        <v/>
      </c>
      <c r="R7" s="94" t="str">
        <f>C7&amp;Q7</f>
        <v>0</v>
      </c>
      <c r="S7" s="94">
        <f>Soc!AH6</f>
        <v>0</v>
      </c>
      <c r="T7" s="94" t="str">
        <f>Soc!AI6</f>
        <v/>
      </c>
      <c r="U7" s="94" t="str">
        <f>C7&amp;T7</f>
        <v>0</v>
      </c>
      <c r="V7" s="94">
        <f>D7+J7+M7+P7+G7+S7</f>
        <v>0</v>
      </c>
      <c r="W7" s="95">
        <f>(V7/600)*100</f>
        <v>0</v>
      </c>
      <c r="X7" s="92" t="str">
        <f>E7&amp;H7&amp;K7&amp;N7&amp;Q7&amp;T7</f>
        <v/>
      </c>
      <c r="Y7" s="149" t="str">
        <f>IF(W7&gt;90,"A+",IF(W7&gt;70,"A",IF(W7&gt;50,"B+",IF(W7&gt;40,"B",IF(X7="","","C")))))</f>
        <v/>
      </c>
      <c r="Z7" s="149" t="str">
        <f>C7&amp;Y7</f>
        <v>0</v>
      </c>
      <c r="AA7" s="242"/>
      <c r="AB7" s="242"/>
      <c r="AC7" s="244"/>
      <c r="AD7" s="244"/>
      <c r="AE7" s="153" t="s">
        <v>124</v>
      </c>
      <c r="AF7" s="152">
        <f>COUNTIF(F7:F56,"BA")</f>
        <v>0</v>
      </c>
      <c r="AG7" s="154" t="e">
        <f>(AF7/AF11)*100</f>
        <v>#DIV/0!</v>
      </c>
      <c r="AH7" s="153">
        <f>COUNTIF(F7:F56,"GA")</f>
        <v>0</v>
      </c>
      <c r="AI7" s="154" t="e">
        <f>(AH7/AH11)*100</f>
        <v>#DIV/0!</v>
      </c>
      <c r="AJ7" s="152">
        <f t="shared" ref="AJ7:AJ10" si="0">AF7+AH7</f>
        <v>0</v>
      </c>
      <c r="AK7" s="154" t="e">
        <f>(AJ7/AJ11)*100</f>
        <v>#DIV/0!</v>
      </c>
    </row>
    <row r="8" spans="1:37" s="12" customFormat="1" ht="15" customHeight="1">
      <c r="A8" s="26" t="str">
        <f>IF(B8=0,"",1+A7)</f>
        <v/>
      </c>
      <c r="B8" s="93">
        <f>Main!G14</f>
        <v>0</v>
      </c>
      <c r="C8" s="174">
        <f>Main!H14</f>
        <v>0</v>
      </c>
      <c r="D8" s="94">
        <f>Tel!AI7</f>
        <v>0</v>
      </c>
      <c r="E8" s="94" t="str">
        <f>Tel!AJ7</f>
        <v/>
      </c>
      <c r="F8" s="94" t="str">
        <f t="shared" ref="F8:F56" si="1">C8&amp;E8</f>
        <v>0</v>
      </c>
      <c r="G8" s="94">
        <f>Hin!AH7</f>
        <v>0</v>
      </c>
      <c r="H8" s="94" t="str">
        <f>Hin!AI7</f>
        <v/>
      </c>
      <c r="I8" s="94" t="str">
        <f t="shared" ref="I8:I56" si="2">C8&amp;H8</f>
        <v>0</v>
      </c>
      <c r="J8" s="94">
        <f>Eng!AH7</f>
        <v>0</v>
      </c>
      <c r="K8" s="94" t="str">
        <f>Eng!AI7</f>
        <v/>
      </c>
      <c r="L8" s="94" t="str">
        <f t="shared" ref="L8:L56" si="3">C8&amp;K8</f>
        <v>0</v>
      </c>
      <c r="M8" s="94">
        <f>Maths!AG7</f>
        <v>0</v>
      </c>
      <c r="N8" s="94" t="str">
        <f>Maths!AH7</f>
        <v/>
      </c>
      <c r="O8" s="94" t="str">
        <f t="shared" ref="O8:O56" si="4">C8&amp;N8</f>
        <v>0</v>
      </c>
      <c r="P8" s="94">
        <f>Sci!AI7</f>
        <v>0</v>
      </c>
      <c r="Q8" s="94" t="str">
        <f>Sci!AJ7</f>
        <v/>
      </c>
      <c r="R8" s="94" t="str">
        <f t="shared" ref="R8:R56" si="5">C8&amp;Q8</f>
        <v>0</v>
      </c>
      <c r="S8" s="94">
        <f>Soc!AH7</f>
        <v>0</v>
      </c>
      <c r="T8" s="94" t="str">
        <f>Soc!AI7</f>
        <v/>
      </c>
      <c r="U8" s="94" t="str">
        <f t="shared" ref="U8:U56" si="6">C8&amp;T8</f>
        <v>0</v>
      </c>
      <c r="V8" s="94">
        <f>D8+J8+M8+P8+G8+S8</f>
        <v>0</v>
      </c>
      <c r="W8" s="95">
        <f t="shared" ref="W8:W57" si="7">(V8/600)*100</f>
        <v>0</v>
      </c>
      <c r="X8" s="92" t="str">
        <f t="shared" ref="X8:X57" si="8">E8&amp;H8&amp;K8&amp;N8&amp;Q8&amp;T8</f>
        <v/>
      </c>
      <c r="Y8" s="149" t="str">
        <f t="shared" ref="Y8:Y56" si="9">IF(W8&gt;90,"A+",IF(W8&gt;70,"A",IF(W8&gt;50,"B+",IF(W8&gt;40,"B",IF(X8="","","C")))))</f>
        <v/>
      </c>
      <c r="Z8" s="149" t="str">
        <f t="shared" ref="Z8:Z57" si="10">C8&amp;Y8</f>
        <v>0</v>
      </c>
      <c r="AA8" s="242"/>
      <c r="AB8" s="242"/>
      <c r="AC8" s="244"/>
      <c r="AD8" s="244"/>
      <c r="AE8" s="153" t="s">
        <v>2</v>
      </c>
      <c r="AF8" s="152">
        <f>COUNTIF(F7:F56,"BB+")</f>
        <v>0</v>
      </c>
      <c r="AG8" s="154" t="e">
        <f>(AF8/AF11)*100</f>
        <v>#DIV/0!</v>
      </c>
      <c r="AH8" s="153">
        <f>COUNTIF(F7:F56,"GB+")</f>
        <v>0</v>
      </c>
      <c r="AI8" s="154" t="e">
        <f>(AH8/AH11)*100</f>
        <v>#DIV/0!</v>
      </c>
      <c r="AJ8" s="152">
        <f t="shared" si="0"/>
        <v>0</v>
      </c>
      <c r="AK8" s="154" t="e">
        <f>(AJ8/AJ11)*100</f>
        <v>#DIV/0!</v>
      </c>
    </row>
    <row r="9" spans="1:37" s="12" customFormat="1" ht="15" customHeight="1">
      <c r="A9" s="26" t="str">
        <f t="shared" ref="A9:A56" si="11">IF(B9=0,"",1+A8)</f>
        <v/>
      </c>
      <c r="B9" s="93">
        <f>Main!G15</f>
        <v>0</v>
      </c>
      <c r="C9" s="174">
        <f>Main!H15</f>
        <v>0</v>
      </c>
      <c r="D9" s="94">
        <f>Tel!AI8</f>
        <v>0</v>
      </c>
      <c r="E9" s="94" t="str">
        <f>Tel!AJ8</f>
        <v/>
      </c>
      <c r="F9" s="94" t="str">
        <f t="shared" si="1"/>
        <v>0</v>
      </c>
      <c r="G9" s="94">
        <f>Hin!AH8</f>
        <v>0</v>
      </c>
      <c r="H9" s="94" t="str">
        <f>Hin!AI8</f>
        <v/>
      </c>
      <c r="I9" s="94" t="str">
        <f t="shared" si="2"/>
        <v>0</v>
      </c>
      <c r="J9" s="94">
        <f>Eng!AH8</f>
        <v>0</v>
      </c>
      <c r="K9" s="94" t="str">
        <f>Eng!AI8</f>
        <v/>
      </c>
      <c r="L9" s="94" t="str">
        <f t="shared" si="3"/>
        <v>0</v>
      </c>
      <c r="M9" s="94">
        <f>Maths!AG8</f>
        <v>0</v>
      </c>
      <c r="N9" s="94" t="str">
        <f>Maths!AH8</f>
        <v/>
      </c>
      <c r="O9" s="94" t="str">
        <f t="shared" si="4"/>
        <v>0</v>
      </c>
      <c r="P9" s="94">
        <f>Sci!AI8</f>
        <v>0</v>
      </c>
      <c r="Q9" s="94" t="str">
        <f>Sci!AJ8</f>
        <v/>
      </c>
      <c r="R9" s="94" t="str">
        <f t="shared" si="5"/>
        <v>0</v>
      </c>
      <c r="S9" s="94">
        <f>Soc!AH8</f>
        <v>0</v>
      </c>
      <c r="T9" s="94" t="str">
        <f>Soc!AI8</f>
        <v/>
      </c>
      <c r="U9" s="94" t="str">
        <f t="shared" si="6"/>
        <v>0</v>
      </c>
      <c r="V9" s="94">
        <f t="shared" ref="V9:V56" si="12">D9+J9+M9+P9+G9+S9</f>
        <v>0</v>
      </c>
      <c r="W9" s="95">
        <f t="shared" si="7"/>
        <v>0</v>
      </c>
      <c r="X9" s="92" t="str">
        <f t="shared" si="8"/>
        <v/>
      </c>
      <c r="Y9" s="149" t="str">
        <f t="shared" si="9"/>
        <v/>
      </c>
      <c r="Z9" s="149" t="str">
        <f t="shared" si="10"/>
        <v>0</v>
      </c>
      <c r="AA9" s="242"/>
      <c r="AB9" s="242"/>
      <c r="AC9" s="244"/>
      <c r="AD9" s="244"/>
      <c r="AE9" s="153" t="s">
        <v>125</v>
      </c>
      <c r="AF9" s="152">
        <f>COUNTIF(F7:F56,"BB")</f>
        <v>0</v>
      </c>
      <c r="AG9" s="154" t="e">
        <f>(AF9/AF11)*100</f>
        <v>#DIV/0!</v>
      </c>
      <c r="AH9" s="153">
        <f>COUNTIF(F7:F56,"GB")</f>
        <v>0</v>
      </c>
      <c r="AI9" s="154" t="e">
        <f>(AH9/AH11)*100</f>
        <v>#DIV/0!</v>
      </c>
      <c r="AJ9" s="152">
        <f t="shared" si="0"/>
        <v>0</v>
      </c>
      <c r="AK9" s="154" t="e">
        <f>(AJ9/AJ11)*100</f>
        <v>#DIV/0!</v>
      </c>
    </row>
    <row r="10" spans="1:37" s="12" customFormat="1" ht="15" customHeight="1">
      <c r="A10" s="26" t="str">
        <f t="shared" si="11"/>
        <v/>
      </c>
      <c r="B10" s="93">
        <f>Main!G16</f>
        <v>0</v>
      </c>
      <c r="C10" s="174">
        <f>Main!H16</f>
        <v>0</v>
      </c>
      <c r="D10" s="94">
        <f>Tel!AI9</f>
        <v>0</v>
      </c>
      <c r="E10" s="94" t="str">
        <f>Tel!AJ9</f>
        <v/>
      </c>
      <c r="F10" s="94" t="str">
        <f t="shared" si="1"/>
        <v>0</v>
      </c>
      <c r="G10" s="94">
        <f>Hin!AH9</f>
        <v>0</v>
      </c>
      <c r="H10" s="94" t="str">
        <f>Hin!AI9</f>
        <v/>
      </c>
      <c r="I10" s="94" t="str">
        <f t="shared" si="2"/>
        <v>0</v>
      </c>
      <c r="J10" s="94">
        <f>Eng!AH9</f>
        <v>0</v>
      </c>
      <c r="K10" s="94" t="str">
        <f>Eng!AI9</f>
        <v/>
      </c>
      <c r="L10" s="94" t="str">
        <f t="shared" si="3"/>
        <v>0</v>
      </c>
      <c r="M10" s="94">
        <f>Maths!AG9</f>
        <v>0</v>
      </c>
      <c r="N10" s="94" t="str">
        <f>Maths!AH9</f>
        <v/>
      </c>
      <c r="O10" s="94" t="str">
        <f t="shared" si="4"/>
        <v>0</v>
      </c>
      <c r="P10" s="94">
        <f>Sci!AI9</f>
        <v>0</v>
      </c>
      <c r="Q10" s="94" t="str">
        <f>Sci!AJ9</f>
        <v/>
      </c>
      <c r="R10" s="94" t="str">
        <f t="shared" si="5"/>
        <v>0</v>
      </c>
      <c r="S10" s="94">
        <f>Soc!AH9</f>
        <v>0</v>
      </c>
      <c r="T10" s="94" t="str">
        <f>Soc!AI9</f>
        <v/>
      </c>
      <c r="U10" s="94" t="str">
        <f t="shared" si="6"/>
        <v>0</v>
      </c>
      <c r="V10" s="94">
        <f t="shared" si="12"/>
        <v>0</v>
      </c>
      <c r="W10" s="95">
        <f t="shared" si="7"/>
        <v>0</v>
      </c>
      <c r="X10" s="92" t="str">
        <f t="shared" si="8"/>
        <v/>
      </c>
      <c r="Y10" s="149" t="str">
        <f t="shared" si="9"/>
        <v/>
      </c>
      <c r="Z10" s="149" t="str">
        <f t="shared" si="10"/>
        <v>0</v>
      </c>
      <c r="AA10" s="242"/>
      <c r="AB10" s="242"/>
      <c r="AC10" s="244"/>
      <c r="AD10" s="244"/>
      <c r="AE10" s="153" t="s">
        <v>4</v>
      </c>
      <c r="AF10" s="152">
        <f>COUNTIF(F7:F56,"BC")</f>
        <v>0</v>
      </c>
      <c r="AG10" s="154" t="e">
        <f>(AF10/AF11)*100</f>
        <v>#DIV/0!</v>
      </c>
      <c r="AH10" s="153">
        <f>COUNTIF(F7:F56,"GC")</f>
        <v>0</v>
      </c>
      <c r="AI10" s="154" t="e">
        <f>(AH10/AH11)*100</f>
        <v>#DIV/0!</v>
      </c>
      <c r="AJ10" s="152">
        <f t="shared" si="0"/>
        <v>0</v>
      </c>
      <c r="AK10" s="154" t="e">
        <f>(AJ10/AJ11)*100</f>
        <v>#DIV/0!</v>
      </c>
    </row>
    <row r="11" spans="1:37" s="12" customFormat="1" ht="15" customHeight="1">
      <c r="A11" s="26" t="str">
        <f t="shared" si="11"/>
        <v/>
      </c>
      <c r="B11" s="93">
        <f>Main!G17</f>
        <v>0</v>
      </c>
      <c r="C11" s="174">
        <f>Main!H17</f>
        <v>0</v>
      </c>
      <c r="D11" s="94">
        <f>Tel!AI10</f>
        <v>0</v>
      </c>
      <c r="E11" s="94" t="str">
        <f>Tel!AJ10</f>
        <v/>
      </c>
      <c r="F11" s="94" t="str">
        <f t="shared" si="1"/>
        <v>0</v>
      </c>
      <c r="G11" s="94">
        <f>Hin!AH10</f>
        <v>0</v>
      </c>
      <c r="H11" s="94" t="str">
        <f>Hin!AI10</f>
        <v/>
      </c>
      <c r="I11" s="94" t="str">
        <f t="shared" si="2"/>
        <v>0</v>
      </c>
      <c r="J11" s="94">
        <f>Eng!AH10</f>
        <v>0</v>
      </c>
      <c r="K11" s="94" t="str">
        <f>Eng!AI10</f>
        <v/>
      </c>
      <c r="L11" s="94" t="str">
        <f t="shared" si="3"/>
        <v>0</v>
      </c>
      <c r="M11" s="94">
        <f>Maths!AG10</f>
        <v>0</v>
      </c>
      <c r="N11" s="94" t="str">
        <f>Maths!AH10</f>
        <v/>
      </c>
      <c r="O11" s="94" t="str">
        <f t="shared" si="4"/>
        <v>0</v>
      </c>
      <c r="P11" s="94">
        <f>Sci!AI10</f>
        <v>0</v>
      </c>
      <c r="Q11" s="94" t="str">
        <f>Sci!AJ10</f>
        <v/>
      </c>
      <c r="R11" s="94" t="str">
        <f t="shared" si="5"/>
        <v>0</v>
      </c>
      <c r="S11" s="94">
        <f>Soc!AH10</f>
        <v>0</v>
      </c>
      <c r="T11" s="94" t="str">
        <f>Soc!AI10</f>
        <v/>
      </c>
      <c r="U11" s="94" t="str">
        <f t="shared" si="6"/>
        <v>0</v>
      </c>
      <c r="V11" s="94">
        <f t="shared" si="12"/>
        <v>0</v>
      </c>
      <c r="W11" s="95">
        <f t="shared" si="7"/>
        <v>0</v>
      </c>
      <c r="X11" s="92" t="str">
        <f t="shared" si="8"/>
        <v/>
      </c>
      <c r="Y11" s="149" t="str">
        <f t="shared" si="9"/>
        <v/>
      </c>
      <c r="Z11" s="149" t="str">
        <f t="shared" si="10"/>
        <v>0</v>
      </c>
      <c r="AA11" s="242"/>
      <c r="AB11" s="242"/>
      <c r="AC11" s="245"/>
      <c r="AD11" s="245"/>
      <c r="AE11" s="190" t="s">
        <v>126</v>
      </c>
      <c r="AF11" s="191">
        <f>SUM(AF6:AF10)</f>
        <v>0</v>
      </c>
      <c r="AG11" s="192" t="e">
        <f>SUM(AG6:AG10)</f>
        <v>#DIV/0!</v>
      </c>
      <c r="AH11" s="193">
        <f>SUM(AH6:AH10)</f>
        <v>0</v>
      </c>
      <c r="AI11" s="192" t="e">
        <f>SUM(AI6:AI10)</f>
        <v>#DIV/0!</v>
      </c>
      <c r="AJ11" s="194">
        <f>AF11+AH11</f>
        <v>0</v>
      </c>
      <c r="AK11" s="192" t="e">
        <f>SUM(AK6:AK10)</f>
        <v>#DIV/0!</v>
      </c>
    </row>
    <row r="12" spans="1:37" s="12" customFormat="1" ht="15" customHeight="1">
      <c r="A12" s="26" t="str">
        <f t="shared" si="11"/>
        <v/>
      </c>
      <c r="B12" s="93">
        <f>Main!G18</f>
        <v>0</v>
      </c>
      <c r="C12" s="174">
        <f>Main!H18</f>
        <v>0</v>
      </c>
      <c r="D12" s="94">
        <f>Tel!AI11</f>
        <v>0</v>
      </c>
      <c r="E12" s="94" t="str">
        <f>Tel!AJ11</f>
        <v/>
      </c>
      <c r="F12" s="94" t="str">
        <f t="shared" si="1"/>
        <v>0</v>
      </c>
      <c r="G12" s="94">
        <f>Hin!AH11</f>
        <v>0</v>
      </c>
      <c r="H12" s="94" t="str">
        <f>Hin!AI11</f>
        <v/>
      </c>
      <c r="I12" s="94" t="str">
        <f t="shared" si="2"/>
        <v>0</v>
      </c>
      <c r="J12" s="94">
        <f>Eng!AH11</f>
        <v>0</v>
      </c>
      <c r="K12" s="94" t="str">
        <f>Eng!AI11</f>
        <v/>
      </c>
      <c r="L12" s="94" t="str">
        <f t="shared" si="3"/>
        <v>0</v>
      </c>
      <c r="M12" s="94">
        <f>Maths!AG11</f>
        <v>0</v>
      </c>
      <c r="N12" s="94" t="str">
        <f>Maths!AH11</f>
        <v/>
      </c>
      <c r="O12" s="94" t="str">
        <f t="shared" si="4"/>
        <v>0</v>
      </c>
      <c r="P12" s="94">
        <f>Sci!AI11</f>
        <v>0</v>
      </c>
      <c r="Q12" s="94" t="str">
        <f>Sci!AJ11</f>
        <v/>
      </c>
      <c r="R12" s="94" t="str">
        <f t="shared" si="5"/>
        <v>0</v>
      </c>
      <c r="S12" s="94">
        <f>Soc!AH11</f>
        <v>0</v>
      </c>
      <c r="T12" s="94" t="str">
        <f>Soc!AI11</f>
        <v/>
      </c>
      <c r="U12" s="94" t="str">
        <f t="shared" si="6"/>
        <v>0</v>
      </c>
      <c r="V12" s="94">
        <f t="shared" si="12"/>
        <v>0</v>
      </c>
      <c r="W12" s="95">
        <f t="shared" si="7"/>
        <v>0</v>
      </c>
      <c r="X12" s="92" t="str">
        <f t="shared" si="8"/>
        <v/>
      </c>
      <c r="Y12" s="149" t="str">
        <f t="shared" si="9"/>
        <v/>
      </c>
      <c r="Z12" s="149" t="str">
        <f t="shared" si="10"/>
        <v>0</v>
      </c>
      <c r="AA12" s="242">
        <v>2</v>
      </c>
      <c r="AB12" s="242" t="s">
        <v>94</v>
      </c>
      <c r="AC12" s="243">
        <f>AF17</f>
        <v>0</v>
      </c>
      <c r="AD12" s="243">
        <f>AH17</f>
        <v>0</v>
      </c>
      <c r="AE12" s="152" t="s">
        <v>0</v>
      </c>
      <c r="AF12" s="152">
        <f>COUNTIF(I7:I56,"BA+")</f>
        <v>0</v>
      </c>
      <c r="AG12" s="186" t="e">
        <f>(AF12/AF17)*100</f>
        <v>#DIV/0!</v>
      </c>
      <c r="AH12" s="153">
        <f>COUNTIF(I7:I56,"GA+")</f>
        <v>0</v>
      </c>
      <c r="AI12" s="186" t="e">
        <f>(AH12/AH17)*100</f>
        <v>#DIV/0!</v>
      </c>
      <c r="AJ12" s="152">
        <f>AF12+AH12</f>
        <v>0</v>
      </c>
      <c r="AK12" s="186" t="e">
        <f>(AJ12/AJ17)*100</f>
        <v>#DIV/0!</v>
      </c>
    </row>
    <row r="13" spans="1:37" s="12" customFormat="1" ht="15" customHeight="1">
      <c r="A13" s="26" t="str">
        <f t="shared" si="11"/>
        <v/>
      </c>
      <c r="B13" s="93">
        <f>Main!G19</f>
        <v>0</v>
      </c>
      <c r="C13" s="174">
        <f>Main!H19</f>
        <v>0</v>
      </c>
      <c r="D13" s="94">
        <f>Tel!AI12</f>
        <v>0</v>
      </c>
      <c r="E13" s="94" t="str">
        <f>Tel!AJ12</f>
        <v/>
      </c>
      <c r="F13" s="94" t="str">
        <f t="shared" si="1"/>
        <v>0</v>
      </c>
      <c r="G13" s="94">
        <f>Hin!AH12</f>
        <v>0</v>
      </c>
      <c r="H13" s="94" t="str">
        <f>Hin!AI12</f>
        <v/>
      </c>
      <c r="I13" s="94" t="str">
        <f t="shared" si="2"/>
        <v>0</v>
      </c>
      <c r="J13" s="94">
        <f>Eng!AH12</f>
        <v>0</v>
      </c>
      <c r="K13" s="94" t="str">
        <f>Eng!AI12</f>
        <v/>
      </c>
      <c r="L13" s="94" t="str">
        <f t="shared" si="3"/>
        <v>0</v>
      </c>
      <c r="M13" s="94">
        <f>Maths!AG12</f>
        <v>0</v>
      </c>
      <c r="N13" s="94" t="str">
        <f>Maths!AH12</f>
        <v/>
      </c>
      <c r="O13" s="94" t="str">
        <f t="shared" si="4"/>
        <v>0</v>
      </c>
      <c r="P13" s="94">
        <f>Sci!AI12</f>
        <v>0</v>
      </c>
      <c r="Q13" s="94" t="str">
        <f>Sci!AJ12</f>
        <v/>
      </c>
      <c r="R13" s="94" t="str">
        <f t="shared" si="5"/>
        <v>0</v>
      </c>
      <c r="S13" s="94">
        <f>Soc!AH12</f>
        <v>0</v>
      </c>
      <c r="T13" s="94" t="str">
        <f>Soc!AI12</f>
        <v/>
      </c>
      <c r="U13" s="94" t="str">
        <f t="shared" si="6"/>
        <v>0</v>
      </c>
      <c r="V13" s="94">
        <f t="shared" si="12"/>
        <v>0</v>
      </c>
      <c r="W13" s="95">
        <f t="shared" si="7"/>
        <v>0</v>
      </c>
      <c r="X13" s="92" t="str">
        <f t="shared" si="8"/>
        <v/>
      </c>
      <c r="Y13" s="149" t="str">
        <f t="shared" si="9"/>
        <v/>
      </c>
      <c r="Z13" s="149" t="str">
        <f t="shared" si="10"/>
        <v>0</v>
      </c>
      <c r="AA13" s="242"/>
      <c r="AB13" s="242"/>
      <c r="AC13" s="244"/>
      <c r="AD13" s="244"/>
      <c r="AE13" s="153" t="s">
        <v>124</v>
      </c>
      <c r="AF13" s="153">
        <f>COUNTIF(I7:I56,"BA")</f>
        <v>0</v>
      </c>
      <c r="AG13" s="154" t="e">
        <f>(AF13/AF17)*100</f>
        <v>#DIV/0!</v>
      </c>
      <c r="AH13" s="153">
        <f>COUNTIF(I7:I56,"GA")</f>
        <v>0</v>
      </c>
      <c r="AI13" s="154" t="e">
        <f>(AH13/AH17)*100</f>
        <v>#DIV/0!</v>
      </c>
      <c r="AJ13" s="152">
        <f t="shared" ref="AJ13:AJ16" si="13">AF13+AH13</f>
        <v>0</v>
      </c>
      <c r="AK13" s="154" t="e">
        <f>(AJ13/AJ17)*100</f>
        <v>#DIV/0!</v>
      </c>
    </row>
    <row r="14" spans="1:37" s="12" customFormat="1" ht="15" customHeight="1">
      <c r="A14" s="26" t="str">
        <f t="shared" si="11"/>
        <v/>
      </c>
      <c r="B14" s="93">
        <f>Main!G20</f>
        <v>0</v>
      </c>
      <c r="C14" s="174">
        <f>Main!H20</f>
        <v>0</v>
      </c>
      <c r="D14" s="94">
        <f>Tel!AI13</f>
        <v>0</v>
      </c>
      <c r="E14" s="94" t="str">
        <f>Tel!AJ13</f>
        <v/>
      </c>
      <c r="F14" s="94" t="str">
        <f t="shared" si="1"/>
        <v>0</v>
      </c>
      <c r="G14" s="94">
        <f>Hin!AH13</f>
        <v>0</v>
      </c>
      <c r="H14" s="94" t="str">
        <f>Hin!AI13</f>
        <v/>
      </c>
      <c r="I14" s="94" t="str">
        <f t="shared" si="2"/>
        <v>0</v>
      </c>
      <c r="J14" s="94">
        <f>Eng!AH13</f>
        <v>0</v>
      </c>
      <c r="K14" s="94" t="str">
        <f>Eng!AI13</f>
        <v/>
      </c>
      <c r="L14" s="94" t="str">
        <f t="shared" si="3"/>
        <v>0</v>
      </c>
      <c r="M14" s="94">
        <f>Maths!AG13</f>
        <v>0</v>
      </c>
      <c r="N14" s="94" t="str">
        <f>Maths!AH13</f>
        <v/>
      </c>
      <c r="O14" s="94" t="str">
        <f t="shared" si="4"/>
        <v>0</v>
      </c>
      <c r="P14" s="94">
        <f>Sci!AI13</f>
        <v>0</v>
      </c>
      <c r="Q14" s="94" t="str">
        <f>Sci!AJ13</f>
        <v/>
      </c>
      <c r="R14" s="94" t="str">
        <f t="shared" si="5"/>
        <v>0</v>
      </c>
      <c r="S14" s="94">
        <f>Soc!AH13</f>
        <v>0</v>
      </c>
      <c r="T14" s="94" t="str">
        <f>Soc!AI13</f>
        <v/>
      </c>
      <c r="U14" s="94" t="str">
        <f t="shared" si="6"/>
        <v>0</v>
      </c>
      <c r="V14" s="94">
        <f t="shared" si="12"/>
        <v>0</v>
      </c>
      <c r="W14" s="95">
        <f t="shared" si="7"/>
        <v>0</v>
      </c>
      <c r="X14" s="92" t="str">
        <f t="shared" si="8"/>
        <v/>
      </c>
      <c r="Y14" s="149" t="str">
        <f t="shared" si="9"/>
        <v/>
      </c>
      <c r="Z14" s="149" t="str">
        <f t="shared" si="10"/>
        <v>0</v>
      </c>
      <c r="AA14" s="242"/>
      <c r="AB14" s="242"/>
      <c r="AC14" s="244"/>
      <c r="AD14" s="244"/>
      <c r="AE14" s="153" t="s">
        <v>2</v>
      </c>
      <c r="AF14" s="153">
        <f>COUNTIF(I7:I56,"BB+")</f>
        <v>0</v>
      </c>
      <c r="AG14" s="154" t="e">
        <f>(AF14/AF17)*100</f>
        <v>#DIV/0!</v>
      </c>
      <c r="AH14" s="153">
        <f>COUNTIF(I7:I56,"GB+")</f>
        <v>0</v>
      </c>
      <c r="AI14" s="154" t="e">
        <f>(AH14/AH17)*100</f>
        <v>#DIV/0!</v>
      </c>
      <c r="AJ14" s="152">
        <f t="shared" si="13"/>
        <v>0</v>
      </c>
      <c r="AK14" s="154" t="e">
        <f>(AJ14/AJ17)*100</f>
        <v>#DIV/0!</v>
      </c>
    </row>
    <row r="15" spans="1:37" s="12" customFormat="1" ht="15" customHeight="1">
      <c r="A15" s="26" t="str">
        <f t="shared" si="11"/>
        <v/>
      </c>
      <c r="B15" s="93">
        <f>Main!G21</f>
        <v>0</v>
      </c>
      <c r="C15" s="174">
        <f>Main!H21</f>
        <v>0</v>
      </c>
      <c r="D15" s="94">
        <f>Tel!AI14</f>
        <v>0</v>
      </c>
      <c r="E15" s="94" t="str">
        <f>Tel!AJ14</f>
        <v/>
      </c>
      <c r="F15" s="94" t="str">
        <f t="shared" si="1"/>
        <v>0</v>
      </c>
      <c r="G15" s="94">
        <f>Hin!AH14</f>
        <v>0</v>
      </c>
      <c r="H15" s="94" t="str">
        <f>Hin!AI14</f>
        <v/>
      </c>
      <c r="I15" s="94" t="str">
        <f t="shared" si="2"/>
        <v>0</v>
      </c>
      <c r="J15" s="94">
        <f>Eng!AH14</f>
        <v>0</v>
      </c>
      <c r="K15" s="94" t="str">
        <f>Eng!AI14</f>
        <v/>
      </c>
      <c r="L15" s="94" t="str">
        <f t="shared" si="3"/>
        <v>0</v>
      </c>
      <c r="M15" s="94">
        <f>Maths!AG14</f>
        <v>0</v>
      </c>
      <c r="N15" s="94" t="str">
        <f>Maths!AH14</f>
        <v/>
      </c>
      <c r="O15" s="94" t="str">
        <f t="shared" si="4"/>
        <v>0</v>
      </c>
      <c r="P15" s="94">
        <f>Sci!AI14</f>
        <v>0</v>
      </c>
      <c r="Q15" s="94" t="str">
        <f>Sci!AJ14</f>
        <v/>
      </c>
      <c r="R15" s="94" t="str">
        <f t="shared" si="5"/>
        <v>0</v>
      </c>
      <c r="S15" s="94">
        <f>Soc!AH14</f>
        <v>0</v>
      </c>
      <c r="T15" s="94" t="str">
        <f>Soc!AI14</f>
        <v/>
      </c>
      <c r="U15" s="94" t="str">
        <f t="shared" si="6"/>
        <v>0</v>
      </c>
      <c r="V15" s="94">
        <f t="shared" si="12"/>
        <v>0</v>
      </c>
      <c r="W15" s="95">
        <f t="shared" si="7"/>
        <v>0</v>
      </c>
      <c r="X15" s="92" t="str">
        <f t="shared" si="8"/>
        <v/>
      </c>
      <c r="Y15" s="149" t="str">
        <f t="shared" si="9"/>
        <v/>
      </c>
      <c r="Z15" s="149" t="str">
        <f t="shared" si="10"/>
        <v>0</v>
      </c>
      <c r="AA15" s="242"/>
      <c r="AB15" s="242"/>
      <c r="AC15" s="244"/>
      <c r="AD15" s="244"/>
      <c r="AE15" s="153" t="s">
        <v>125</v>
      </c>
      <c r="AF15" s="153">
        <f>COUNTIF(I7:I56,"BB")</f>
        <v>0</v>
      </c>
      <c r="AG15" s="154" t="e">
        <f>(AF15/AF17)*100</f>
        <v>#DIV/0!</v>
      </c>
      <c r="AH15" s="153">
        <f>COUNTIF(I7:I56,"GB")</f>
        <v>0</v>
      </c>
      <c r="AI15" s="154" t="e">
        <f>(AH15/AH17)*100</f>
        <v>#DIV/0!</v>
      </c>
      <c r="AJ15" s="152">
        <f t="shared" si="13"/>
        <v>0</v>
      </c>
      <c r="AK15" s="154" t="e">
        <f>(AJ15/AJ17)*100</f>
        <v>#DIV/0!</v>
      </c>
    </row>
    <row r="16" spans="1:37" s="12" customFormat="1" ht="15" customHeight="1">
      <c r="A16" s="26" t="str">
        <f t="shared" si="11"/>
        <v/>
      </c>
      <c r="B16" s="93">
        <f>Main!G22</f>
        <v>0</v>
      </c>
      <c r="C16" s="174">
        <f>Main!H22</f>
        <v>0</v>
      </c>
      <c r="D16" s="94">
        <f>Tel!AI15</f>
        <v>0</v>
      </c>
      <c r="E16" s="94" t="str">
        <f>Tel!AJ15</f>
        <v/>
      </c>
      <c r="F16" s="94" t="str">
        <f t="shared" si="1"/>
        <v>0</v>
      </c>
      <c r="G16" s="94">
        <f>Hin!AH15</f>
        <v>0</v>
      </c>
      <c r="H16" s="94" t="str">
        <f>Hin!AI15</f>
        <v/>
      </c>
      <c r="I16" s="94" t="str">
        <f t="shared" si="2"/>
        <v>0</v>
      </c>
      <c r="J16" s="94">
        <f>Eng!AH15</f>
        <v>0</v>
      </c>
      <c r="K16" s="94" t="str">
        <f>Eng!AI15</f>
        <v/>
      </c>
      <c r="L16" s="94" t="str">
        <f t="shared" si="3"/>
        <v>0</v>
      </c>
      <c r="M16" s="94">
        <f>Maths!AG15</f>
        <v>0</v>
      </c>
      <c r="N16" s="94" t="str">
        <f>Maths!AH15</f>
        <v/>
      </c>
      <c r="O16" s="94" t="str">
        <f t="shared" si="4"/>
        <v>0</v>
      </c>
      <c r="P16" s="94">
        <f>Sci!AI15</f>
        <v>0</v>
      </c>
      <c r="Q16" s="94" t="str">
        <f>Sci!AJ15</f>
        <v/>
      </c>
      <c r="R16" s="94" t="str">
        <f t="shared" si="5"/>
        <v>0</v>
      </c>
      <c r="S16" s="94">
        <f>Soc!AH15</f>
        <v>0</v>
      </c>
      <c r="T16" s="94" t="str">
        <f>Soc!AI15</f>
        <v/>
      </c>
      <c r="U16" s="94" t="str">
        <f t="shared" si="6"/>
        <v>0</v>
      </c>
      <c r="V16" s="94">
        <f t="shared" si="12"/>
        <v>0</v>
      </c>
      <c r="W16" s="95">
        <f t="shared" si="7"/>
        <v>0</v>
      </c>
      <c r="X16" s="92" t="str">
        <f t="shared" si="8"/>
        <v/>
      </c>
      <c r="Y16" s="149" t="str">
        <f t="shared" si="9"/>
        <v/>
      </c>
      <c r="Z16" s="149" t="str">
        <f t="shared" si="10"/>
        <v>0</v>
      </c>
      <c r="AA16" s="242"/>
      <c r="AB16" s="242"/>
      <c r="AC16" s="244"/>
      <c r="AD16" s="244"/>
      <c r="AE16" s="153" t="s">
        <v>4</v>
      </c>
      <c r="AF16" s="153">
        <f>COUNTIF(I7:I56,"BC")</f>
        <v>0</v>
      </c>
      <c r="AG16" s="154" t="e">
        <f>(AF16/AF17)*100</f>
        <v>#DIV/0!</v>
      </c>
      <c r="AH16" s="153">
        <f>COUNTIF(I7:I56,"GC")</f>
        <v>0</v>
      </c>
      <c r="AI16" s="154" t="e">
        <f>(AH16/AH17)*100</f>
        <v>#DIV/0!</v>
      </c>
      <c r="AJ16" s="152">
        <f t="shared" si="13"/>
        <v>0</v>
      </c>
      <c r="AK16" s="154" t="e">
        <f>(AJ16/AJ17)*100</f>
        <v>#DIV/0!</v>
      </c>
    </row>
    <row r="17" spans="1:37" s="12" customFormat="1" ht="15" customHeight="1">
      <c r="A17" s="26" t="str">
        <f t="shared" si="11"/>
        <v/>
      </c>
      <c r="B17" s="93">
        <f>Main!G23</f>
        <v>0</v>
      </c>
      <c r="C17" s="174">
        <f>Main!H23</f>
        <v>0</v>
      </c>
      <c r="D17" s="94">
        <f>Tel!AI16</f>
        <v>0</v>
      </c>
      <c r="E17" s="94" t="str">
        <f>Tel!AJ16</f>
        <v/>
      </c>
      <c r="F17" s="94" t="str">
        <f t="shared" si="1"/>
        <v>0</v>
      </c>
      <c r="G17" s="94">
        <f>Hin!AH16</f>
        <v>0</v>
      </c>
      <c r="H17" s="94" t="str">
        <f>Hin!AI16</f>
        <v/>
      </c>
      <c r="I17" s="94" t="str">
        <f t="shared" si="2"/>
        <v>0</v>
      </c>
      <c r="J17" s="94">
        <f>Eng!AH16</f>
        <v>0</v>
      </c>
      <c r="K17" s="94" t="str">
        <f>Eng!AI16</f>
        <v/>
      </c>
      <c r="L17" s="94" t="str">
        <f t="shared" si="3"/>
        <v>0</v>
      </c>
      <c r="M17" s="94">
        <f>Maths!AG16</f>
        <v>0</v>
      </c>
      <c r="N17" s="94" t="str">
        <f>Maths!AH16</f>
        <v/>
      </c>
      <c r="O17" s="94" t="str">
        <f t="shared" si="4"/>
        <v>0</v>
      </c>
      <c r="P17" s="94">
        <f>Sci!AI16</f>
        <v>0</v>
      </c>
      <c r="Q17" s="94" t="str">
        <f>Sci!AJ16</f>
        <v/>
      </c>
      <c r="R17" s="94" t="str">
        <f t="shared" si="5"/>
        <v>0</v>
      </c>
      <c r="S17" s="94">
        <f>Soc!AH16</f>
        <v>0</v>
      </c>
      <c r="T17" s="94" t="str">
        <f>Soc!AI16</f>
        <v/>
      </c>
      <c r="U17" s="94" t="str">
        <f t="shared" si="6"/>
        <v>0</v>
      </c>
      <c r="V17" s="94">
        <f t="shared" si="12"/>
        <v>0</v>
      </c>
      <c r="W17" s="95">
        <f t="shared" si="7"/>
        <v>0</v>
      </c>
      <c r="X17" s="92" t="str">
        <f t="shared" si="8"/>
        <v/>
      </c>
      <c r="Y17" s="149" t="str">
        <f t="shared" si="9"/>
        <v/>
      </c>
      <c r="Z17" s="149" t="str">
        <f t="shared" si="10"/>
        <v>0</v>
      </c>
      <c r="AA17" s="242"/>
      <c r="AB17" s="242"/>
      <c r="AC17" s="245"/>
      <c r="AD17" s="245"/>
      <c r="AE17" s="183" t="s">
        <v>126</v>
      </c>
      <c r="AF17" s="191">
        <f>SUM(AF12:AF16)</f>
        <v>0</v>
      </c>
      <c r="AG17" s="192" t="e">
        <f>SUM(AG12:AG16)</f>
        <v>#DIV/0!</v>
      </c>
      <c r="AH17" s="193">
        <f>SUM(AH12:AH16)</f>
        <v>0</v>
      </c>
      <c r="AI17" s="192" t="e">
        <f>SUM(AI12:AI16)</f>
        <v>#DIV/0!</v>
      </c>
      <c r="AJ17" s="194">
        <f>AF17+AH17</f>
        <v>0</v>
      </c>
      <c r="AK17" s="192" t="e">
        <f>SUM(AK12:AK16)</f>
        <v>#DIV/0!</v>
      </c>
    </row>
    <row r="18" spans="1:37" s="12" customFormat="1" ht="15" customHeight="1">
      <c r="A18" s="26" t="str">
        <f t="shared" si="11"/>
        <v/>
      </c>
      <c r="B18" s="93">
        <f>Main!G24</f>
        <v>0</v>
      </c>
      <c r="C18" s="174">
        <f>Main!H24</f>
        <v>0</v>
      </c>
      <c r="D18" s="94">
        <f>Tel!AI17</f>
        <v>0</v>
      </c>
      <c r="E18" s="94" t="str">
        <f>Tel!AJ17</f>
        <v/>
      </c>
      <c r="F18" s="94" t="str">
        <f t="shared" si="1"/>
        <v>0</v>
      </c>
      <c r="G18" s="94">
        <f>Hin!AH17</f>
        <v>0</v>
      </c>
      <c r="H18" s="94" t="str">
        <f>Hin!AI17</f>
        <v/>
      </c>
      <c r="I18" s="94" t="str">
        <f t="shared" si="2"/>
        <v>0</v>
      </c>
      <c r="J18" s="94">
        <f>Eng!AH17</f>
        <v>0</v>
      </c>
      <c r="K18" s="94" t="str">
        <f>Eng!AI17</f>
        <v/>
      </c>
      <c r="L18" s="94" t="str">
        <f t="shared" si="3"/>
        <v>0</v>
      </c>
      <c r="M18" s="94">
        <f>Maths!AG17</f>
        <v>0</v>
      </c>
      <c r="N18" s="94" t="str">
        <f>Maths!AH17</f>
        <v/>
      </c>
      <c r="O18" s="94" t="str">
        <f t="shared" si="4"/>
        <v>0</v>
      </c>
      <c r="P18" s="94">
        <f>Sci!AI17</f>
        <v>0</v>
      </c>
      <c r="Q18" s="94" t="str">
        <f>Sci!AJ17</f>
        <v/>
      </c>
      <c r="R18" s="94" t="str">
        <f t="shared" si="5"/>
        <v>0</v>
      </c>
      <c r="S18" s="94">
        <f>Soc!AH17</f>
        <v>0</v>
      </c>
      <c r="T18" s="94" t="str">
        <f>Soc!AI17</f>
        <v/>
      </c>
      <c r="U18" s="94" t="str">
        <f t="shared" si="6"/>
        <v>0</v>
      </c>
      <c r="V18" s="94">
        <f t="shared" si="12"/>
        <v>0</v>
      </c>
      <c r="W18" s="95">
        <f t="shared" si="7"/>
        <v>0</v>
      </c>
      <c r="X18" s="92" t="str">
        <f t="shared" si="8"/>
        <v/>
      </c>
      <c r="Y18" s="149" t="str">
        <f t="shared" si="9"/>
        <v/>
      </c>
      <c r="Z18" s="149" t="str">
        <f t="shared" si="10"/>
        <v>0</v>
      </c>
      <c r="AA18" s="242">
        <v>3</v>
      </c>
      <c r="AB18" s="242" t="s">
        <v>128</v>
      </c>
      <c r="AC18" s="243">
        <f>AF23</f>
        <v>0</v>
      </c>
      <c r="AD18" s="243">
        <f>AH23</f>
        <v>0</v>
      </c>
      <c r="AE18" s="152" t="s">
        <v>0</v>
      </c>
      <c r="AF18" s="153">
        <f>COUNTIF(L7:L56,"BA+")</f>
        <v>0</v>
      </c>
      <c r="AG18" s="186" t="e">
        <f>(AF18/AF23)*100</f>
        <v>#DIV/0!</v>
      </c>
      <c r="AH18" s="153">
        <f>COUNTIF(L7:L56,"GA+")</f>
        <v>0</v>
      </c>
      <c r="AI18" s="186" t="e">
        <f>(AH18/AH23)*100</f>
        <v>#DIV/0!</v>
      </c>
      <c r="AJ18" s="152">
        <f>AF18+AH18</f>
        <v>0</v>
      </c>
      <c r="AK18" s="186" t="e">
        <f>(AJ18/AJ23)*100</f>
        <v>#DIV/0!</v>
      </c>
    </row>
    <row r="19" spans="1:37" s="12" customFormat="1" ht="15" customHeight="1">
      <c r="A19" s="26" t="str">
        <f t="shared" si="11"/>
        <v/>
      </c>
      <c r="B19" s="93">
        <f>Main!G25</f>
        <v>0</v>
      </c>
      <c r="C19" s="174">
        <f>Main!H25</f>
        <v>0</v>
      </c>
      <c r="D19" s="94">
        <f>Tel!AI18</f>
        <v>0</v>
      </c>
      <c r="E19" s="94" t="str">
        <f>Tel!AJ18</f>
        <v/>
      </c>
      <c r="F19" s="94" t="str">
        <f t="shared" si="1"/>
        <v>0</v>
      </c>
      <c r="G19" s="94">
        <f>Hin!AH18</f>
        <v>0</v>
      </c>
      <c r="H19" s="94" t="str">
        <f>Hin!AI18</f>
        <v/>
      </c>
      <c r="I19" s="94" t="str">
        <f t="shared" si="2"/>
        <v>0</v>
      </c>
      <c r="J19" s="94">
        <f>Eng!AH18</f>
        <v>0</v>
      </c>
      <c r="K19" s="94" t="str">
        <f>Eng!AI18</f>
        <v/>
      </c>
      <c r="L19" s="94" t="str">
        <f t="shared" si="3"/>
        <v>0</v>
      </c>
      <c r="M19" s="94">
        <f>Maths!AG18</f>
        <v>0</v>
      </c>
      <c r="N19" s="94" t="str">
        <f>Maths!AH18</f>
        <v/>
      </c>
      <c r="O19" s="94" t="str">
        <f t="shared" si="4"/>
        <v>0</v>
      </c>
      <c r="P19" s="94">
        <f>Sci!AI18</f>
        <v>0</v>
      </c>
      <c r="Q19" s="94" t="str">
        <f>Sci!AJ18</f>
        <v/>
      </c>
      <c r="R19" s="94" t="str">
        <f t="shared" si="5"/>
        <v>0</v>
      </c>
      <c r="S19" s="94">
        <f>Soc!AH18</f>
        <v>0</v>
      </c>
      <c r="T19" s="94" t="str">
        <f>Soc!AI18</f>
        <v/>
      </c>
      <c r="U19" s="94" t="str">
        <f t="shared" si="6"/>
        <v>0</v>
      </c>
      <c r="V19" s="94">
        <f t="shared" si="12"/>
        <v>0</v>
      </c>
      <c r="W19" s="95">
        <f t="shared" si="7"/>
        <v>0</v>
      </c>
      <c r="X19" s="92" t="str">
        <f t="shared" si="8"/>
        <v/>
      </c>
      <c r="Y19" s="149" t="str">
        <f t="shared" si="9"/>
        <v/>
      </c>
      <c r="Z19" s="149" t="str">
        <f t="shared" si="10"/>
        <v>0</v>
      </c>
      <c r="AA19" s="242"/>
      <c r="AB19" s="242"/>
      <c r="AC19" s="244"/>
      <c r="AD19" s="244"/>
      <c r="AE19" s="153" t="s">
        <v>124</v>
      </c>
      <c r="AF19" s="153">
        <f>COUNTIF(L7:L56,"BA")</f>
        <v>0</v>
      </c>
      <c r="AG19" s="154" t="e">
        <f>(AF19/AF23)*100</f>
        <v>#DIV/0!</v>
      </c>
      <c r="AH19" s="153">
        <f>COUNTIF(L7:L56,"GA")</f>
        <v>0</v>
      </c>
      <c r="AI19" s="154" t="e">
        <f>(AH19/AH23)*100</f>
        <v>#DIV/0!</v>
      </c>
      <c r="AJ19" s="152">
        <f t="shared" ref="AJ19:AJ22" si="14">AF19+AH19</f>
        <v>0</v>
      </c>
      <c r="AK19" s="154" t="e">
        <f>(AJ19/AJ23)*100</f>
        <v>#DIV/0!</v>
      </c>
    </row>
    <row r="20" spans="1:37" ht="15" customHeight="1">
      <c r="A20" s="26" t="str">
        <f t="shared" si="11"/>
        <v/>
      </c>
      <c r="B20" s="93">
        <f>Main!G26</f>
        <v>0</v>
      </c>
      <c r="C20" s="174">
        <f>Main!H26</f>
        <v>0</v>
      </c>
      <c r="D20" s="94">
        <f>Tel!AI19</f>
        <v>0</v>
      </c>
      <c r="E20" s="94" t="str">
        <f>Tel!AJ19</f>
        <v/>
      </c>
      <c r="F20" s="94" t="str">
        <f t="shared" si="1"/>
        <v>0</v>
      </c>
      <c r="G20" s="94">
        <f>Hin!AH19</f>
        <v>0</v>
      </c>
      <c r="H20" s="94" t="str">
        <f>Hin!AI19</f>
        <v/>
      </c>
      <c r="I20" s="94" t="str">
        <f t="shared" si="2"/>
        <v>0</v>
      </c>
      <c r="J20" s="94">
        <f>Eng!AH19</f>
        <v>0</v>
      </c>
      <c r="K20" s="94" t="str">
        <f>Eng!AI19</f>
        <v/>
      </c>
      <c r="L20" s="94" t="str">
        <f t="shared" si="3"/>
        <v>0</v>
      </c>
      <c r="M20" s="94">
        <f>Maths!AG19</f>
        <v>0</v>
      </c>
      <c r="N20" s="94" t="str">
        <f>Maths!AH19</f>
        <v/>
      </c>
      <c r="O20" s="94" t="str">
        <f t="shared" si="4"/>
        <v>0</v>
      </c>
      <c r="P20" s="94">
        <f>Sci!AI19</f>
        <v>0</v>
      </c>
      <c r="Q20" s="94" t="str">
        <f>Sci!AJ19</f>
        <v/>
      </c>
      <c r="R20" s="94" t="str">
        <f t="shared" si="5"/>
        <v>0</v>
      </c>
      <c r="S20" s="94">
        <f>Soc!AH19</f>
        <v>0</v>
      </c>
      <c r="T20" s="94" t="str">
        <f>Soc!AI19</f>
        <v/>
      </c>
      <c r="U20" s="94" t="str">
        <f t="shared" si="6"/>
        <v>0</v>
      </c>
      <c r="V20" s="94">
        <f t="shared" si="12"/>
        <v>0</v>
      </c>
      <c r="W20" s="95">
        <f t="shared" si="7"/>
        <v>0</v>
      </c>
      <c r="X20" s="92" t="str">
        <f t="shared" si="8"/>
        <v/>
      </c>
      <c r="Y20" s="149" t="str">
        <f t="shared" si="9"/>
        <v/>
      </c>
      <c r="Z20" s="149" t="str">
        <f t="shared" si="10"/>
        <v>0</v>
      </c>
      <c r="AA20" s="242"/>
      <c r="AB20" s="242"/>
      <c r="AC20" s="244"/>
      <c r="AD20" s="244"/>
      <c r="AE20" s="153" t="s">
        <v>2</v>
      </c>
      <c r="AF20" s="153">
        <f>COUNTIF(L7:L56,"BB+")</f>
        <v>0</v>
      </c>
      <c r="AG20" s="154" t="e">
        <f>(AF20/AF23)*100</f>
        <v>#DIV/0!</v>
      </c>
      <c r="AH20" s="153">
        <f>COUNTIF(L7:L56,"GB+")</f>
        <v>0</v>
      </c>
      <c r="AI20" s="154" t="e">
        <f>(AH20/AH23)*100</f>
        <v>#DIV/0!</v>
      </c>
      <c r="AJ20" s="152">
        <f t="shared" si="14"/>
        <v>0</v>
      </c>
      <c r="AK20" s="154" t="e">
        <f>(AJ20/AJ23)*100</f>
        <v>#DIV/0!</v>
      </c>
    </row>
    <row r="21" spans="1:37" ht="15" customHeight="1">
      <c r="A21" s="26" t="str">
        <f t="shared" si="11"/>
        <v/>
      </c>
      <c r="B21" s="93">
        <f>Main!G27</f>
        <v>0</v>
      </c>
      <c r="C21" s="174">
        <f>Main!H27</f>
        <v>0</v>
      </c>
      <c r="D21" s="94">
        <f>Tel!AI20</f>
        <v>0</v>
      </c>
      <c r="E21" s="94" t="str">
        <f>Tel!AJ20</f>
        <v/>
      </c>
      <c r="F21" s="94" t="str">
        <f t="shared" si="1"/>
        <v>0</v>
      </c>
      <c r="G21" s="94">
        <f>Hin!AH20</f>
        <v>0</v>
      </c>
      <c r="H21" s="94" t="str">
        <f>Hin!AI20</f>
        <v/>
      </c>
      <c r="I21" s="94" t="str">
        <f t="shared" si="2"/>
        <v>0</v>
      </c>
      <c r="J21" s="94">
        <f>Eng!AH20</f>
        <v>0</v>
      </c>
      <c r="K21" s="94" t="str">
        <f>Eng!AI20</f>
        <v/>
      </c>
      <c r="L21" s="94" t="str">
        <f t="shared" si="3"/>
        <v>0</v>
      </c>
      <c r="M21" s="94">
        <f>Maths!AG20</f>
        <v>0</v>
      </c>
      <c r="N21" s="94" t="str">
        <f>Maths!AH20</f>
        <v/>
      </c>
      <c r="O21" s="94" t="str">
        <f t="shared" si="4"/>
        <v>0</v>
      </c>
      <c r="P21" s="94">
        <f>Sci!AI20</f>
        <v>0</v>
      </c>
      <c r="Q21" s="94" t="str">
        <f>Sci!AJ20</f>
        <v/>
      </c>
      <c r="R21" s="94" t="str">
        <f t="shared" si="5"/>
        <v>0</v>
      </c>
      <c r="S21" s="94">
        <f>Soc!AH20</f>
        <v>0</v>
      </c>
      <c r="T21" s="94" t="str">
        <f>Soc!AI20</f>
        <v/>
      </c>
      <c r="U21" s="94" t="str">
        <f t="shared" si="6"/>
        <v>0</v>
      </c>
      <c r="V21" s="94">
        <f t="shared" si="12"/>
        <v>0</v>
      </c>
      <c r="W21" s="95">
        <f t="shared" si="7"/>
        <v>0</v>
      </c>
      <c r="X21" s="92" t="str">
        <f t="shared" si="8"/>
        <v/>
      </c>
      <c r="Y21" s="149" t="str">
        <f t="shared" si="9"/>
        <v/>
      </c>
      <c r="Z21" s="149" t="str">
        <f t="shared" si="10"/>
        <v>0</v>
      </c>
      <c r="AA21" s="242"/>
      <c r="AB21" s="242"/>
      <c r="AC21" s="244"/>
      <c r="AD21" s="244"/>
      <c r="AE21" s="153" t="s">
        <v>125</v>
      </c>
      <c r="AF21" s="153">
        <f>COUNTIF(L7:L56,"BB")</f>
        <v>0</v>
      </c>
      <c r="AG21" s="154" t="e">
        <f>(AF21/AF23)*100</f>
        <v>#DIV/0!</v>
      </c>
      <c r="AH21" s="153">
        <f>COUNTIF(L7:L56,"GB")</f>
        <v>0</v>
      </c>
      <c r="AI21" s="154" t="e">
        <f>(AH21/AH23)*100</f>
        <v>#DIV/0!</v>
      </c>
      <c r="AJ21" s="152">
        <f t="shared" si="14"/>
        <v>0</v>
      </c>
      <c r="AK21" s="154" t="e">
        <f>(AJ21/AJ23)*100</f>
        <v>#DIV/0!</v>
      </c>
    </row>
    <row r="22" spans="1:37" ht="15" customHeight="1">
      <c r="A22" s="26" t="str">
        <f t="shared" si="11"/>
        <v/>
      </c>
      <c r="B22" s="93">
        <f>Main!G28</f>
        <v>0</v>
      </c>
      <c r="C22" s="174">
        <f>Main!H28</f>
        <v>0</v>
      </c>
      <c r="D22" s="94">
        <f>Tel!AI21</f>
        <v>0</v>
      </c>
      <c r="E22" s="94" t="str">
        <f>Tel!AJ21</f>
        <v/>
      </c>
      <c r="F22" s="94" t="str">
        <f t="shared" si="1"/>
        <v>0</v>
      </c>
      <c r="G22" s="94">
        <f>Hin!AH21</f>
        <v>0</v>
      </c>
      <c r="H22" s="94" t="str">
        <f>Hin!AI21</f>
        <v/>
      </c>
      <c r="I22" s="94" t="str">
        <f t="shared" si="2"/>
        <v>0</v>
      </c>
      <c r="J22" s="94">
        <f>Eng!AH21</f>
        <v>0</v>
      </c>
      <c r="K22" s="94" t="str">
        <f>Eng!AI21</f>
        <v/>
      </c>
      <c r="L22" s="94" t="str">
        <f t="shared" si="3"/>
        <v>0</v>
      </c>
      <c r="M22" s="94">
        <f>Maths!AG21</f>
        <v>0</v>
      </c>
      <c r="N22" s="94" t="str">
        <f>Maths!AH21</f>
        <v/>
      </c>
      <c r="O22" s="94" t="str">
        <f t="shared" si="4"/>
        <v>0</v>
      </c>
      <c r="P22" s="94">
        <f>Sci!AI21</f>
        <v>0</v>
      </c>
      <c r="Q22" s="94" t="str">
        <f>Sci!AJ21</f>
        <v/>
      </c>
      <c r="R22" s="94" t="str">
        <f t="shared" si="5"/>
        <v>0</v>
      </c>
      <c r="S22" s="94">
        <f>Soc!AH21</f>
        <v>0</v>
      </c>
      <c r="T22" s="94" t="str">
        <f>Soc!AI21</f>
        <v/>
      </c>
      <c r="U22" s="94" t="str">
        <f t="shared" si="6"/>
        <v>0</v>
      </c>
      <c r="V22" s="94">
        <f t="shared" si="12"/>
        <v>0</v>
      </c>
      <c r="W22" s="95">
        <f t="shared" si="7"/>
        <v>0</v>
      </c>
      <c r="X22" s="92" t="str">
        <f t="shared" si="8"/>
        <v/>
      </c>
      <c r="Y22" s="149" t="str">
        <f t="shared" si="9"/>
        <v/>
      </c>
      <c r="Z22" s="149" t="str">
        <f t="shared" si="10"/>
        <v>0</v>
      </c>
      <c r="AA22" s="242"/>
      <c r="AB22" s="242"/>
      <c r="AC22" s="244"/>
      <c r="AD22" s="244"/>
      <c r="AE22" s="153" t="s">
        <v>4</v>
      </c>
      <c r="AF22" s="173">
        <f>COUNTIF(L7:L56,"BC")</f>
        <v>0</v>
      </c>
      <c r="AG22" s="154" t="e">
        <f>(AF22/AF23)*100</f>
        <v>#DIV/0!</v>
      </c>
      <c r="AH22" s="153">
        <f>COUNTIF(L7:L56,"GC")</f>
        <v>0</v>
      </c>
      <c r="AI22" s="154" t="e">
        <f>(AH22/AH23)*100</f>
        <v>#DIV/0!</v>
      </c>
      <c r="AJ22" s="152">
        <f t="shared" si="14"/>
        <v>0</v>
      </c>
      <c r="AK22" s="154" t="e">
        <f>(AJ22/AJ23)*100</f>
        <v>#DIV/0!</v>
      </c>
    </row>
    <row r="23" spans="1:37" ht="15" customHeight="1">
      <c r="A23" s="26" t="str">
        <f t="shared" si="11"/>
        <v/>
      </c>
      <c r="B23" s="93">
        <f>Main!G29</f>
        <v>0</v>
      </c>
      <c r="C23" s="174">
        <f>Main!H29</f>
        <v>0</v>
      </c>
      <c r="D23" s="94">
        <f>Tel!AI22</f>
        <v>0</v>
      </c>
      <c r="E23" s="94" t="str">
        <f>Tel!AJ22</f>
        <v/>
      </c>
      <c r="F23" s="94" t="str">
        <f t="shared" si="1"/>
        <v>0</v>
      </c>
      <c r="G23" s="94">
        <f>Hin!AH22</f>
        <v>0</v>
      </c>
      <c r="H23" s="94" t="str">
        <f>Hin!AI22</f>
        <v/>
      </c>
      <c r="I23" s="94" t="str">
        <f t="shared" si="2"/>
        <v>0</v>
      </c>
      <c r="J23" s="94">
        <f>Eng!AH22</f>
        <v>0</v>
      </c>
      <c r="K23" s="94" t="str">
        <f>Eng!AI22</f>
        <v/>
      </c>
      <c r="L23" s="94" t="str">
        <f t="shared" si="3"/>
        <v>0</v>
      </c>
      <c r="M23" s="94">
        <f>Maths!AG22</f>
        <v>0</v>
      </c>
      <c r="N23" s="94" t="str">
        <f>Maths!AH22</f>
        <v/>
      </c>
      <c r="O23" s="94" t="str">
        <f t="shared" si="4"/>
        <v>0</v>
      </c>
      <c r="P23" s="94">
        <f>Sci!AI22</f>
        <v>0</v>
      </c>
      <c r="Q23" s="94" t="str">
        <f>Sci!AJ22</f>
        <v/>
      </c>
      <c r="R23" s="94" t="str">
        <f t="shared" si="5"/>
        <v>0</v>
      </c>
      <c r="S23" s="94">
        <f>Soc!AH22</f>
        <v>0</v>
      </c>
      <c r="T23" s="94" t="str">
        <f>Soc!AI22</f>
        <v/>
      </c>
      <c r="U23" s="94" t="str">
        <f t="shared" si="6"/>
        <v>0</v>
      </c>
      <c r="V23" s="94">
        <f t="shared" si="12"/>
        <v>0</v>
      </c>
      <c r="W23" s="95">
        <f t="shared" si="7"/>
        <v>0</v>
      </c>
      <c r="X23" s="92" t="str">
        <f t="shared" si="8"/>
        <v/>
      </c>
      <c r="Y23" s="149" t="str">
        <f t="shared" si="9"/>
        <v/>
      </c>
      <c r="Z23" s="149" t="str">
        <f t="shared" si="10"/>
        <v>0</v>
      </c>
      <c r="AA23" s="242"/>
      <c r="AB23" s="242"/>
      <c r="AC23" s="245"/>
      <c r="AD23" s="245"/>
      <c r="AE23" s="183" t="s">
        <v>126</v>
      </c>
      <c r="AF23" s="191">
        <f>SUM(AF18:AF22)</f>
        <v>0</v>
      </c>
      <c r="AG23" s="192" t="e">
        <f>SUM(AG18:AG22)</f>
        <v>#DIV/0!</v>
      </c>
      <c r="AH23" s="193">
        <f>SUM(AH18:AH22)</f>
        <v>0</v>
      </c>
      <c r="AI23" s="192" t="e">
        <f>SUM(AI18:AI22)</f>
        <v>#DIV/0!</v>
      </c>
      <c r="AJ23" s="194">
        <f>AF23+AH23</f>
        <v>0</v>
      </c>
      <c r="AK23" s="192" t="e">
        <f>SUM(AK18:AK22)</f>
        <v>#DIV/0!</v>
      </c>
    </row>
    <row r="24" spans="1:37" ht="15" customHeight="1">
      <c r="A24" s="26" t="str">
        <f t="shared" si="11"/>
        <v/>
      </c>
      <c r="B24" s="93">
        <f>Main!G30</f>
        <v>0</v>
      </c>
      <c r="C24" s="174">
        <f>Main!H30</f>
        <v>0</v>
      </c>
      <c r="D24" s="94">
        <f>Tel!AI23</f>
        <v>0</v>
      </c>
      <c r="E24" s="94" t="str">
        <f>Tel!AJ23</f>
        <v/>
      </c>
      <c r="F24" s="94" t="str">
        <f t="shared" si="1"/>
        <v>0</v>
      </c>
      <c r="G24" s="94">
        <f>Hin!AH23</f>
        <v>0</v>
      </c>
      <c r="H24" s="94" t="str">
        <f>Hin!AI23</f>
        <v/>
      </c>
      <c r="I24" s="94" t="str">
        <f t="shared" si="2"/>
        <v>0</v>
      </c>
      <c r="J24" s="94">
        <f>Eng!AH23</f>
        <v>0</v>
      </c>
      <c r="K24" s="94" t="str">
        <f>Eng!AI23</f>
        <v/>
      </c>
      <c r="L24" s="94" t="str">
        <f t="shared" si="3"/>
        <v>0</v>
      </c>
      <c r="M24" s="94">
        <f>Maths!AG23</f>
        <v>0</v>
      </c>
      <c r="N24" s="94" t="str">
        <f>Maths!AH23</f>
        <v/>
      </c>
      <c r="O24" s="94" t="str">
        <f t="shared" si="4"/>
        <v>0</v>
      </c>
      <c r="P24" s="94">
        <f>Sci!AI23</f>
        <v>0</v>
      </c>
      <c r="Q24" s="94" t="str">
        <f>Sci!AJ23</f>
        <v/>
      </c>
      <c r="R24" s="94" t="str">
        <f t="shared" si="5"/>
        <v>0</v>
      </c>
      <c r="S24" s="94">
        <f>Soc!AH23</f>
        <v>0</v>
      </c>
      <c r="T24" s="94" t="str">
        <f>Soc!AI23</f>
        <v/>
      </c>
      <c r="U24" s="94" t="str">
        <f t="shared" si="6"/>
        <v>0</v>
      </c>
      <c r="V24" s="94">
        <f t="shared" si="12"/>
        <v>0</v>
      </c>
      <c r="W24" s="95">
        <f t="shared" si="7"/>
        <v>0</v>
      </c>
      <c r="X24" s="92" t="str">
        <f t="shared" si="8"/>
        <v/>
      </c>
      <c r="Y24" s="149" t="str">
        <f t="shared" si="9"/>
        <v/>
      </c>
      <c r="Z24" s="149" t="str">
        <f t="shared" si="10"/>
        <v>0</v>
      </c>
      <c r="AA24" s="242">
        <v>4</v>
      </c>
      <c r="AB24" s="242" t="s">
        <v>39</v>
      </c>
      <c r="AC24" s="242">
        <f>AF29</f>
        <v>0</v>
      </c>
      <c r="AD24" s="242">
        <f>AH29</f>
        <v>0</v>
      </c>
      <c r="AE24" s="152" t="s">
        <v>0</v>
      </c>
      <c r="AF24" s="173">
        <f>COUNTIF(O7:O56,"BA+")</f>
        <v>0</v>
      </c>
      <c r="AG24" s="186" t="e">
        <f>(AF24/AF29)*100</f>
        <v>#DIV/0!</v>
      </c>
      <c r="AH24" s="173">
        <f>COUNTIF(O7:O56,"GA+")</f>
        <v>0</v>
      </c>
      <c r="AI24" s="186" t="e">
        <f>(AH24/AH29)*100</f>
        <v>#DIV/0!</v>
      </c>
      <c r="AJ24" s="152">
        <f>AF24+AH24</f>
        <v>0</v>
      </c>
      <c r="AK24" s="186" t="e">
        <f>(AJ24/AJ29)*100</f>
        <v>#DIV/0!</v>
      </c>
    </row>
    <row r="25" spans="1:37" ht="15" customHeight="1">
      <c r="A25" s="26" t="str">
        <f t="shared" si="11"/>
        <v/>
      </c>
      <c r="B25" s="93">
        <f>Main!G31</f>
        <v>0</v>
      </c>
      <c r="C25" s="174">
        <f>Main!H31</f>
        <v>0</v>
      </c>
      <c r="D25" s="94">
        <f>Tel!AI24</f>
        <v>0</v>
      </c>
      <c r="E25" s="94" t="str">
        <f>Tel!AJ24</f>
        <v/>
      </c>
      <c r="F25" s="94" t="str">
        <f t="shared" si="1"/>
        <v>0</v>
      </c>
      <c r="G25" s="94">
        <f>Hin!AH24</f>
        <v>0</v>
      </c>
      <c r="H25" s="94" t="str">
        <f>Hin!AI24</f>
        <v/>
      </c>
      <c r="I25" s="94" t="str">
        <f t="shared" si="2"/>
        <v>0</v>
      </c>
      <c r="J25" s="94">
        <f>Eng!AH24</f>
        <v>0</v>
      </c>
      <c r="K25" s="94" t="str">
        <f>Eng!AI24</f>
        <v/>
      </c>
      <c r="L25" s="94" t="str">
        <f t="shared" si="3"/>
        <v>0</v>
      </c>
      <c r="M25" s="94">
        <f>Maths!AG24</f>
        <v>0</v>
      </c>
      <c r="N25" s="94" t="str">
        <f>Maths!AH24</f>
        <v/>
      </c>
      <c r="O25" s="94" t="str">
        <f t="shared" si="4"/>
        <v>0</v>
      </c>
      <c r="P25" s="94">
        <f>Sci!AI24</f>
        <v>0</v>
      </c>
      <c r="Q25" s="94" t="str">
        <f>Sci!AJ24</f>
        <v/>
      </c>
      <c r="R25" s="94" t="str">
        <f t="shared" si="5"/>
        <v>0</v>
      </c>
      <c r="S25" s="94">
        <f>Soc!AH24</f>
        <v>0</v>
      </c>
      <c r="T25" s="94" t="str">
        <f>Soc!AI24</f>
        <v/>
      </c>
      <c r="U25" s="94" t="str">
        <f t="shared" si="6"/>
        <v>0</v>
      </c>
      <c r="V25" s="94">
        <f t="shared" si="12"/>
        <v>0</v>
      </c>
      <c r="W25" s="95">
        <f t="shared" si="7"/>
        <v>0</v>
      </c>
      <c r="X25" s="92" t="str">
        <f t="shared" si="8"/>
        <v/>
      </c>
      <c r="Y25" s="149" t="str">
        <f t="shared" si="9"/>
        <v/>
      </c>
      <c r="Z25" s="149" t="str">
        <f t="shared" si="10"/>
        <v>0</v>
      </c>
      <c r="AA25" s="242"/>
      <c r="AB25" s="242"/>
      <c r="AC25" s="242"/>
      <c r="AD25" s="242"/>
      <c r="AE25" s="153" t="s">
        <v>124</v>
      </c>
      <c r="AF25" s="173">
        <f>COUNTIF(O7:O56,"BA")</f>
        <v>0</v>
      </c>
      <c r="AG25" s="154" t="e">
        <f>(AF25/AF29)*100</f>
        <v>#DIV/0!</v>
      </c>
      <c r="AH25" s="173">
        <f>COUNTIF(O7:O56,"GA")</f>
        <v>0</v>
      </c>
      <c r="AI25" s="154" t="e">
        <f>(AH25/AH29)*100</f>
        <v>#DIV/0!</v>
      </c>
      <c r="AJ25" s="152">
        <f t="shared" ref="AJ25:AJ28" si="15">AF25+AH25</f>
        <v>0</v>
      </c>
      <c r="AK25" s="154" t="e">
        <f>(AJ25/AJ29)*100</f>
        <v>#DIV/0!</v>
      </c>
    </row>
    <row r="26" spans="1:37" ht="15" customHeight="1">
      <c r="A26" s="26" t="str">
        <f t="shared" si="11"/>
        <v/>
      </c>
      <c r="B26" s="93">
        <f>Main!G32</f>
        <v>0</v>
      </c>
      <c r="C26" s="174">
        <f>Main!H32</f>
        <v>0</v>
      </c>
      <c r="D26" s="94">
        <f>Tel!AI25</f>
        <v>0</v>
      </c>
      <c r="E26" s="94" t="str">
        <f>Tel!AJ25</f>
        <v/>
      </c>
      <c r="F26" s="94" t="str">
        <f t="shared" si="1"/>
        <v>0</v>
      </c>
      <c r="G26" s="94">
        <f>Hin!AH25</f>
        <v>0</v>
      </c>
      <c r="H26" s="94" t="str">
        <f>Hin!AI25</f>
        <v/>
      </c>
      <c r="I26" s="94" t="str">
        <f t="shared" si="2"/>
        <v>0</v>
      </c>
      <c r="J26" s="94">
        <f>Eng!AH25</f>
        <v>0</v>
      </c>
      <c r="K26" s="94" t="str">
        <f>Eng!AI25</f>
        <v/>
      </c>
      <c r="L26" s="94" t="str">
        <f t="shared" si="3"/>
        <v>0</v>
      </c>
      <c r="M26" s="94">
        <f>Maths!AG25</f>
        <v>0</v>
      </c>
      <c r="N26" s="94" t="str">
        <f>Maths!AH25</f>
        <v/>
      </c>
      <c r="O26" s="94" t="str">
        <f t="shared" si="4"/>
        <v>0</v>
      </c>
      <c r="P26" s="94">
        <f>Sci!AI25</f>
        <v>0</v>
      </c>
      <c r="Q26" s="94" t="str">
        <f>Sci!AJ25</f>
        <v/>
      </c>
      <c r="R26" s="94" t="str">
        <f t="shared" si="5"/>
        <v>0</v>
      </c>
      <c r="S26" s="94">
        <f>Soc!AH25</f>
        <v>0</v>
      </c>
      <c r="T26" s="94" t="str">
        <f>Soc!AI25</f>
        <v/>
      </c>
      <c r="U26" s="94" t="str">
        <f t="shared" si="6"/>
        <v>0</v>
      </c>
      <c r="V26" s="94">
        <f t="shared" si="12"/>
        <v>0</v>
      </c>
      <c r="W26" s="95">
        <f t="shared" si="7"/>
        <v>0</v>
      </c>
      <c r="X26" s="92" t="str">
        <f t="shared" si="8"/>
        <v/>
      </c>
      <c r="Y26" s="149" t="str">
        <f t="shared" si="9"/>
        <v/>
      </c>
      <c r="Z26" s="149" t="str">
        <f t="shared" si="10"/>
        <v>0</v>
      </c>
      <c r="AA26" s="242"/>
      <c r="AB26" s="242"/>
      <c r="AC26" s="242"/>
      <c r="AD26" s="242"/>
      <c r="AE26" s="153" t="s">
        <v>2</v>
      </c>
      <c r="AF26" s="173">
        <f>COUNTIF(O7:O56,"BB+")</f>
        <v>0</v>
      </c>
      <c r="AG26" s="154" t="e">
        <f>(AF26/AF29)*100</f>
        <v>#DIV/0!</v>
      </c>
      <c r="AH26" s="173">
        <f>COUNTIF(O7:O56,"GB+")</f>
        <v>0</v>
      </c>
      <c r="AI26" s="154" t="e">
        <f>(AH26/AH29)*100</f>
        <v>#DIV/0!</v>
      </c>
      <c r="AJ26" s="152">
        <f t="shared" si="15"/>
        <v>0</v>
      </c>
      <c r="AK26" s="154" t="e">
        <f>(AJ26/AJ29)*100</f>
        <v>#DIV/0!</v>
      </c>
    </row>
    <row r="27" spans="1:37" ht="15" customHeight="1">
      <c r="A27" s="26" t="str">
        <f t="shared" si="11"/>
        <v/>
      </c>
      <c r="B27" s="93">
        <f>Main!G33</f>
        <v>0</v>
      </c>
      <c r="C27" s="174">
        <f>Main!H33</f>
        <v>0</v>
      </c>
      <c r="D27" s="94">
        <f>Tel!AI26</f>
        <v>0</v>
      </c>
      <c r="E27" s="94" t="str">
        <f>Tel!AJ26</f>
        <v/>
      </c>
      <c r="F27" s="94" t="str">
        <f t="shared" si="1"/>
        <v>0</v>
      </c>
      <c r="G27" s="94">
        <f>Hin!AH26</f>
        <v>0</v>
      </c>
      <c r="H27" s="94" t="str">
        <f>Hin!AI26</f>
        <v/>
      </c>
      <c r="I27" s="94" t="str">
        <f t="shared" si="2"/>
        <v>0</v>
      </c>
      <c r="J27" s="94">
        <f>Eng!AH26</f>
        <v>0</v>
      </c>
      <c r="K27" s="94" t="str">
        <f>Eng!AI26</f>
        <v/>
      </c>
      <c r="L27" s="94" t="str">
        <f t="shared" si="3"/>
        <v>0</v>
      </c>
      <c r="M27" s="94">
        <f>Maths!AG26</f>
        <v>0</v>
      </c>
      <c r="N27" s="94" t="str">
        <f>Maths!AH26</f>
        <v/>
      </c>
      <c r="O27" s="94" t="str">
        <f t="shared" si="4"/>
        <v>0</v>
      </c>
      <c r="P27" s="94">
        <f>Sci!AI26</f>
        <v>0</v>
      </c>
      <c r="Q27" s="94" t="str">
        <f>Sci!AJ26</f>
        <v/>
      </c>
      <c r="R27" s="94" t="str">
        <f t="shared" si="5"/>
        <v>0</v>
      </c>
      <c r="S27" s="94">
        <f>Soc!AH26</f>
        <v>0</v>
      </c>
      <c r="T27" s="94" t="str">
        <f>Soc!AI26</f>
        <v/>
      </c>
      <c r="U27" s="94" t="str">
        <f t="shared" si="6"/>
        <v>0</v>
      </c>
      <c r="V27" s="94">
        <f t="shared" si="12"/>
        <v>0</v>
      </c>
      <c r="W27" s="95">
        <f t="shared" si="7"/>
        <v>0</v>
      </c>
      <c r="X27" s="92" t="str">
        <f t="shared" si="8"/>
        <v/>
      </c>
      <c r="Y27" s="149" t="str">
        <f t="shared" si="9"/>
        <v/>
      </c>
      <c r="Z27" s="149" t="str">
        <f t="shared" si="10"/>
        <v>0</v>
      </c>
      <c r="AA27" s="242"/>
      <c r="AB27" s="242"/>
      <c r="AC27" s="242"/>
      <c r="AD27" s="242"/>
      <c r="AE27" s="153" t="s">
        <v>125</v>
      </c>
      <c r="AF27" s="173">
        <f>COUNTIF(O7:O56,"BB")</f>
        <v>0</v>
      </c>
      <c r="AG27" s="154" t="e">
        <f>(AF27/AF29)*100</f>
        <v>#DIV/0!</v>
      </c>
      <c r="AH27" s="173">
        <f>COUNTIF(O7:O56,"GB")</f>
        <v>0</v>
      </c>
      <c r="AI27" s="154" t="e">
        <f>(AH27/AH29)*100</f>
        <v>#DIV/0!</v>
      </c>
      <c r="AJ27" s="152">
        <f t="shared" si="15"/>
        <v>0</v>
      </c>
      <c r="AK27" s="154" t="e">
        <f>(AJ27/AJ29)*100</f>
        <v>#DIV/0!</v>
      </c>
    </row>
    <row r="28" spans="1:37" ht="15" customHeight="1">
      <c r="A28" s="26" t="str">
        <f t="shared" si="11"/>
        <v/>
      </c>
      <c r="B28" s="93">
        <f>Main!G34</f>
        <v>0</v>
      </c>
      <c r="C28" s="174">
        <f>Main!H34</f>
        <v>0</v>
      </c>
      <c r="D28" s="94">
        <f>Tel!AI27</f>
        <v>0</v>
      </c>
      <c r="E28" s="94" t="str">
        <f>Tel!AJ27</f>
        <v/>
      </c>
      <c r="F28" s="94" t="str">
        <f t="shared" si="1"/>
        <v>0</v>
      </c>
      <c r="G28" s="94">
        <f>Hin!AH27</f>
        <v>0</v>
      </c>
      <c r="H28" s="94" t="str">
        <f>Hin!AI27</f>
        <v/>
      </c>
      <c r="I28" s="94" t="str">
        <f t="shared" si="2"/>
        <v>0</v>
      </c>
      <c r="J28" s="94">
        <f>Eng!AH27</f>
        <v>0</v>
      </c>
      <c r="K28" s="94" t="str">
        <f>Eng!AI27</f>
        <v/>
      </c>
      <c r="L28" s="94" t="str">
        <f t="shared" si="3"/>
        <v>0</v>
      </c>
      <c r="M28" s="94">
        <f>Maths!AG27</f>
        <v>0</v>
      </c>
      <c r="N28" s="94" t="str">
        <f>Maths!AH27</f>
        <v/>
      </c>
      <c r="O28" s="94" t="str">
        <f t="shared" si="4"/>
        <v>0</v>
      </c>
      <c r="P28" s="94">
        <f>Sci!AI27</f>
        <v>0</v>
      </c>
      <c r="Q28" s="94" t="str">
        <f>Sci!AJ27</f>
        <v/>
      </c>
      <c r="R28" s="94" t="str">
        <f t="shared" si="5"/>
        <v>0</v>
      </c>
      <c r="S28" s="94">
        <f>Soc!AH27</f>
        <v>0</v>
      </c>
      <c r="T28" s="94" t="str">
        <f>Soc!AI27</f>
        <v/>
      </c>
      <c r="U28" s="94" t="str">
        <f t="shared" si="6"/>
        <v>0</v>
      </c>
      <c r="V28" s="94">
        <f t="shared" si="12"/>
        <v>0</v>
      </c>
      <c r="W28" s="95">
        <f t="shared" si="7"/>
        <v>0</v>
      </c>
      <c r="X28" s="92" t="str">
        <f t="shared" si="8"/>
        <v/>
      </c>
      <c r="Y28" s="149" t="str">
        <f t="shared" si="9"/>
        <v/>
      </c>
      <c r="Z28" s="149" t="str">
        <f t="shared" si="10"/>
        <v>0</v>
      </c>
      <c r="AA28" s="242"/>
      <c r="AB28" s="242"/>
      <c r="AC28" s="242"/>
      <c r="AD28" s="242"/>
      <c r="AE28" s="153" t="s">
        <v>4</v>
      </c>
      <c r="AF28" s="173">
        <f>COUNTIF(O7:O56,"BC")</f>
        <v>0</v>
      </c>
      <c r="AG28" s="154" t="e">
        <f>(AF28/AF29)*100</f>
        <v>#DIV/0!</v>
      </c>
      <c r="AH28" s="173">
        <f>COUNTIF(O7:O56,"GC")</f>
        <v>0</v>
      </c>
      <c r="AI28" s="154" t="e">
        <f>(AH28/AH29)*100</f>
        <v>#DIV/0!</v>
      </c>
      <c r="AJ28" s="152">
        <f t="shared" si="15"/>
        <v>0</v>
      </c>
      <c r="AK28" s="154" t="e">
        <f>(AJ28/AJ29)*100</f>
        <v>#DIV/0!</v>
      </c>
    </row>
    <row r="29" spans="1:37" ht="15" customHeight="1">
      <c r="A29" s="26" t="str">
        <f t="shared" si="11"/>
        <v/>
      </c>
      <c r="B29" s="93">
        <f>Main!G35</f>
        <v>0</v>
      </c>
      <c r="C29" s="174">
        <f>Main!H35</f>
        <v>0</v>
      </c>
      <c r="D29" s="94">
        <f>Tel!AI28</f>
        <v>0</v>
      </c>
      <c r="E29" s="94" t="str">
        <f>Tel!AJ28</f>
        <v/>
      </c>
      <c r="F29" s="94" t="str">
        <f t="shared" si="1"/>
        <v>0</v>
      </c>
      <c r="G29" s="94">
        <f>Hin!AH28</f>
        <v>0</v>
      </c>
      <c r="H29" s="94" t="str">
        <f>Hin!AI28</f>
        <v/>
      </c>
      <c r="I29" s="94" t="str">
        <f t="shared" si="2"/>
        <v>0</v>
      </c>
      <c r="J29" s="94">
        <f>Eng!AH28</f>
        <v>0</v>
      </c>
      <c r="K29" s="94" t="str">
        <f>Eng!AI28</f>
        <v/>
      </c>
      <c r="L29" s="94" t="str">
        <f t="shared" si="3"/>
        <v>0</v>
      </c>
      <c r="M29" s="94">
        <f>Maths!AG28</f>
        <v>0</v>
      </c>
      <c r="N29" s="94" t="str">
        <f>Maths!AH28</f>
        <v/>
      </c>
      <c r="O29" s="94" t="str">
        <f t="shared" si="4"/>
        <v>0</v>
      </c>
      <c r="P29" s="94">
        <f>Sci!AI28</f>
        <v>0</v>
      </c>
      <c r="Q29" s="94" t="str">
        <f>Sci!AJ28</f>
        <v/>
      </c>
      <c r="R29" s="94" t="str">
        <f t="shared" si="5"/>
        <v>0</v>
      </c>
      <c r="S29" s="94">
        <f>Soc!AH28</f>
        <v>0</v>
      </c>
      <c r="T29" s="94" t="str">
        <f>Soc!AI28</f>
        <v/>
      </c>
      <c r="U29" s="94" t="str">
        <f t="shared" si="6"/>
        <v>0</v>
      </c>
      <c r="V29" s="94">
        <f t="shared" si="12"/>
        <v>0</v>
      </c>
      <c r="W29" s="95">
        <f t="shared" si="7"/>
        <v>0</v>
      </c>
      <c r="X29" s="92" t="str">
        <f t="shared" si="8"/>
        <v/>
      </c>
      <c r="Y29" s="149" t="str">
        <f t="shared" si="9"/>
        <v/>
      </c>
      <c r="Z29" s="149" t="str">
        <f t="shared" si="10"/>
        <v>0</v>
      </c>
      <c r="AA29" s="242"/>
      <c r="AB29" s="242"/>
      <c r="AC29" s="242"/>
      <c r="AD29" s="242"/>
      <c r="AE29" s="183" t="s">
        <v>126</v>
      </c>
      <c r="AF29" s="191">
        <f>SUM(AF24:AF28)</f>
        <v>0</v>
      </c>
      <c r="AG29" s="192" t="e">
        <f>SUM(AG24:AG28)</f>
        <v>#DIV/0!</v>
      </c>
      <c r="AH29" s="193">
        <f>SUM(AH24:AH28)</f>
        <v>0</v>
      </c>
      <c r="AI29" s="192" t="e">
        <f>SUM(AI24:AI28)</f>
        <v>#DIV/0!</v>
      </c>
      <c r="AJ29" s="194">
        <f>AF29+AH29</f>
        <v>0</v>
      </c>
      <c r="AK29" s="192" t="e">
        <f>SUM(AK24:AK28)</f>
        <v>#DIV/0!</v>
      </c>
    </row>
    <row r="30" spans="1:37" ht="15" customHeight="1">
      <c r="A30" s="26" t="str">
        <f t="shared" si="11"/>
        <v/>
      </c>
      <c r="B30" s="93">
        <f>Main!G36</f>
        <v>0</v>
      </c>
      <c r="C30" s="174">
        <f>Main!H36</f>
        <v>0</v>
      </c>
      <c r="D30" s="94">
        <f>Tel!AI29</f>
        <v>0</v>
      </c>
      <c r="E30" s="94" t="str">
        <f>Tel!AJ29</f>
        <v/>
      </c>
      <c r="F30" s="94" t="str">
        <f t="shared" si="1"/>
        <v>0</v>
      </c>
      <c r="G30" s="94">
        <f>Hin!AH29</f>
        <v>0</v>
      </c>
      <c r="H30" s="94" t="str">
        <f>Hin!AI29</f>
        <v/>
      </c>
      <c r="I30" s="94" t="str">
        <f t="shared" si="2"/>
        <v>0</v>
      </c>
      <c r="J30" s="94">
        <f>Eng!AH29</f>
        <v>0</v>
      </c>
      <c r="K30" s="94" t="str">
        <f>Eng!AI29</f>
        <v/>
      </c>
      <c r="L30" s="94" t="str">
        <f t="shared" si="3"/>
        <v>0</v>
      </c>
      <c r="M30" s="94">
        <f>Maths!AG29</f>
        <v>0</v>
      </c>
      <c r="N30" s="94" t="str">
        <f>Maths!AH29</f>
        <v/>
      </c>
      <c r="O30" s="94" t="str">
        <f t="shared" si="4"/>
        <v>0</v>
      </c>
      <c r="P30" s="94">
        <f>Sci!AI29</f>
        <v>0</v>
      </c>
      <c r="Q30" s="94" t="str">
        <f>Sci!AJ29</f>
        <v/>
      </c>
      <c r="R30" s="94" t="str">
        <f t="shared" si="5"/>
        <v>0</v>
      </c>
      <c r="S30" s="94">
        <f>Soc!AH29</f>
        <v>0</v>
      </c>
      <c r="T30" s="94" t="str">
        <f>Soc!AI29</f>
        <v/>
      </c>
      <c r="U30" s="94" t="str">
        <f t="shared" si="6"/>
        <v>0</v>
      </c>
      <c r="V30" s="94">
        <f t="shared" si="12"/>
        <v>0</v>
      </c>
      <c r="W30" s="95">
        <f t="shared" si="7"/>
        <v>0</v>
      </c>
      <c r="X30" s="92" t="str">
        <f t="shared" si="8"/>
        <v/>
      </c>
      <c r="Y30" s="149" t="str">
        <f t="shared" si="9"/>
        <v/>
      </c>
      <c r="Z30" s="149" t="str">
        <f t="shared" si="10"/>
        <v>0</v>
      </c>
      <c r="AA30" s="246">
        <v>5</v>
      </c>
      <c r="AB30" s="243" t="s">
        <v>92</v>
      </c>
      <c r="AC30" s="251">
        <f>AF35</f>
        <v>0</v>
      </c>
      <c r="AD30" s="251">
        <f>AH35</f>
        <v>0</v>
      </c>
      <c r="AE30" s="152" t="s">
        <v>0</v>
      </c>
      <c r="AF30" s="173">
        <f>COUNTIF(R7:R56,"BA+")</f>
        <v>0</v>
      </c>
      <c r="AG30" s="186" t="e">
        <f>(AF30/AF35)*100</f>
        <v>#DIV/0!</v>
      </c>
      <c r="AH30" s="173">
        <f>COUNTIF(R7:R56,"GA+")</f>
        <v>0</v>
      </c>
      <c r="AI30" s="186" t="e">
        <f>(AH30/AH35)*100</f>
        <v>#DIV/0!</v>
      </c>
      <c r="AJ30" s="152">
        <f>AF30+AH30</f>
        <v>0</v>
      </c>
      <c r="AK30" s="186" t="e">
        <f>(AJ30/AJ35)*100</f>
        <v>#DIV/0!</v>
      </c>
    </row>
    <row r="31" spans="1:37" ht="15" customHeight="1">
      <c r="A31" s="26" t="str">
        <f t="shared" si="11"/>
        <v/>
      </c>
      <c r="B31" s="93">
        <f>Main!G37</f>
        <v>0</v>
      </c>
      <c r="C31" s="174">
        <f>Main!H37</f>
        <v>0</v>
      </c>
      <c r="D31" s="94">
        <f>Tel!AI30</f>
        <v>0</v>
      </c>
      <c r="E31" s="94" t="str">
        <f>Tel!AJ30</f>
        <v/>
      </c>
      <c r="F31" s="94" t="str">
        <f t="shared" si="1"/>
        <v>0</v>
      </c>
      <c r="G31" s="94">
        <f>Hin!AH30</f>
        <v>0</v>
      </c>
      <c r="H31" s="94" t="str">
        <f>Hin!AI30</f>
        <v/>
      </c>
      <c r="I31" s="94" t="str">
        <f t="shared" si="2"/>
        <v>0</v>
      </c>
      <c r="J31" s="94">
        <f>Eng!AH30</f>
        <v>0</v>
      </c>
      <c r="K31" s="94" t="str">
        <f>Eng!AI30</f>
        <v/>
      </c>
      <c r="L31" s="94" t="str">
        <f t="shared" si="3"/>
        <v>0</v>
      </c>
      <c r="M31" s="94">
        <f>Maths!AG30</f>
        <v>0</v>
      </c>
      <c r="N31" s="94" t="str">
        <f>Maths!AH30</f>
        <v/>
      </c>
      <c r="O31" s="94" t="str">
        <f t="shared" si="4"/>
        <v>0</v>
      </c>
      <c r="P31" s="94">
        <f>Sci!AI30</f>
        <v>0</v>
      </c>
      <c r="Q31" s="94" t="str">
        <f>Sci!AJ30</f>
        <v/>
      </c>
      <c r="R31" s="94" t="str">
        <f t="shared" si="5"/>
        <v>0</v>
      </c>
      <c r="S31" s="94">
        <f>Soc!AH30</f>
        <v>0</v>
      </c>
      <c r="T31" s="94" t="str">
        <f>Soc!AI30</f>
        <v/>
      </c>
      <c r="U31" s="94" t="str">
        <f t="shared" si="6"/>
        <v>0</v>
      </c>
      <c r="V31" s="94">
        <f t="shared" si="12"/>
        <v>0</v>
      </c>
      <c r="W31" s="95">
        <f t="shared" si="7"/>
        <v>0</v>
      </c>
      <c r="X31" s="92" t="str">
        <f t="shared" si="8"/>
        <v/>
      </c>
      <c r="Y31" s="149" t="str">
        <f t="shared" si="9"/>
        <v/>
      </c>
      <c r="Z31" s="149" t="str">
        <f t="shared" si="10"/>
        <v>0</v>
      </c>
      <c r="AA31" s="246"/>
      <c r="AB31" s="244"/>
      <c r="AC31" s="252"/>
      <c r="AD31" s="252"/>
      <c r="AE31" s="153" t="s">
        <v>124</v>
      </c>
      <c r="AF31" s="173">
        <f>COUNTIF(R7:R56,"BA")</f>
        <v>0</v>
      </c>
      <c r="AG31" s="154" t="e">
        <f>(AF31/AF35)*100</f>
        <v>#DIV/0!</v>
      </c>
      <c r="AH31" s="173">
        <f>COUNTIF(R7:R56,"GA")</f>
        <v>0</v>
      </c>
      <c r="AI31" s="154" t="e">
        <f>(AH31/AH35)*100</f>
        <v>#DIV/0!</v>
      </c>
      <c r="AJ31" s="152">
        <f t="shared" ref="AJ31:AJ34" si="16">AF31+AH31</f>
        <v>0</v>
      </c>
      <c r="AK31" s="154" t="e">
        <f>(AJ31/AJ35)*100</f>
        <v>#DIV/0!</v>
      </c>
    </row>
    <row r="32" spans="1:37" ht="15" customHeight="1">
      <c r="A32" s="26" t="str">
        <f t="shared" si="11"/>
        <v/>
      </c>
      <c r="B32" s="93">
        <f>Main!G38</f>
        <v>0</v>
      </c>
      <c r="C32" s="174">
        <f>Main!H38</f>
        <v>0</v>
      </c>
      <c r="D32" s="94">
        <f>Tel!AI31</f>
        <v>0</v>
      </c>
      <c r="E32" s="94" t="str">
        <f>Tel!AJ31</f>
        <v/>
      </c>
      <c r="F32" s="94" t="str">
        <f t="shared" si="1"/>
        <v>0</v>
      </c>
      <c r="G32" s="94">
        <f>Hin!AH31</f>
        <v>0</v>
      </c>
      <c r="H32" s="94" t="str">
        <f>Hin!AI31</f>
        <v/>
      </c>
      <c r="I32" s="94" t="str">
        <f t="shared" si="2"/>
        <v>0</v>
      </c>
      <c r="J32" s="94">
        <f>Eng!AH31</f>
        <v>0</v>
      </c>
      <c r="K32" s="94" t="str">
        <f>Eng!AI31</f>
        <v/>
      </c>
      <c r="L32" s="94" t="str">
        <f t="shared" si="3"/>
        <v>0</v>
      </c>
      <c r="M32" s="94">
        <f>Maths!AG31</f>
        <v>0</v>
      </c>
      <c r="N32" s="94" t="str">
        <f>Maths!AH31</f>
        <v/>
      </c>
      <c r="O32" s="94" t="str">
        <f t="shared" si="4"/>
        <v>0</v>
      </c>
      <c r="P32" s="94">
        <f>Sci!AI31</f>
        <v>0</v>
      </c>
      <c r="Q32" s="94" t="str">
        <f>Sci!AJ31</f>
        <v/>
      </c>
      <c r="R32" s="94" t="str">
        <f t="shared" si="5"/>
        <v>0</v>
      </c>
      <c r="S32" s="94">
        <f>Soc!AH31</f>
        <v>0</v>
      </c>
      <c r="T32" s="94" t="str">
        <f>Soc!AI31</f>
        <v/>
      </c>
      <c r="U32" s="94" t="str">
        <f t="shared" si="6"/>
        <v>0</v>
      </c>
      <c r="V32" s="94">
        <f t="shared" si="12"/>
        <v>0</v>
      </c>
      <c r="W32" s="95">
        <f t="shared" si="7"/>
        <v>0</v>
      </c>
      <c r="X32" s="92" t="str">
        <f t="shared" si="8"/>
        <v/>
      </c>
      <c r="Y32" s="149" t="str">
        <f t="shared" si="9"/>
        <v/>
      </c>
      <c r="Z32" s="149" t="str">
        <f t="shared" si="10"/>
        <v>0</v>
      </c>
      <c r="AA32" s="246"/>
      <c r="AB32" s="244"/>
      <c r="AC32" s="252"/>
      <c r="AD32" s="252"/>
      <c r="AE32" s="153" t="s">
        <v>2</v>
      </c>
      <c r="AF32" s="173">
        <f>COUNTIF(R7:R56,"BB+")</f>
        <v>0</v>
      </c>
      <c r="AG32" s="154" t="e">
        <f>(AF32/AF35)*100</f>
        <v>#DIV/0!</v>
      </c>
      <c r="AH32" s="173">
        <f>COUNTIF(R7:R56,"GB+")</f>
        <v>0</v>
      </c>
      <c r="AI32" s="154" t="e">
        <f>(AH32/AH35)*100</f>
        <v>#DIV/0!</v>
      </c>
      <c r="AJ32" s="152">
        <f>AF32+AH32</f>
        <v>0</v>
      </c>
      <c r="AK32" s="154" t="e">
        <f>(AJ32/AJ35)*100</f>
        <v>#DIV/0!</v>
      </c>
    </row>
    <row r="33" spans="1:37" ht="15" customHeight="1">
      <c r="A33" s="26" t="str">
        <f t="shared" si="11"/>
        <v/>
      </c>
      <c r="B33" s="93">
        <f>Main!G39</f>
        <v>0</v>
      </c>
      <c r="C33" s="174">
        <f>Main!H39</f>
        <v>0</v>
      </c>
      <c r="D33" s="94">
        <f>Tel!AI32</f>
        <v>0</v>
      </c>
      <c r="E33" s="94" t="str">
        <f>Tel!AJ32</f>
        <v/>
      </c>
      <c r="F33" s="94" t="str">
        <f t="shared" si="1"/>
        <v>0</v>
      </c>
      <c r="G33" s="94">
        <f>Hin!AH32</f>
        <v>0</v>
      </c>
      <c r="H33" s="94" t="str">
        <f>Hin!AI32</f>
        <v/>
      </c>
      <c r="I33" s="94" t="str">
        <f t="shared" si="2"/>
        <v>0</v>
      </c>
      <c r="J33" s="94">
        <f>Eng!AH32</f>
        <v>0</v>
      </c>
      <c r="K33" s="94" t="str">
        <f>Eng!AI32</f>
        <v/>
      </c>
      <c r="L33" s="94" t="str">
        <f t="shared" si="3"/>
        <v>0</v>
      </c>
      <c r="M33" s="94">
        <f>Maths!AG32</f>
        <v>0</v>
      </c>
      <c r="N33" s="94" t="str">
        <f>Maths!AH32</f>
        <v/>
      </c>
      <c r="O33" s="94" t="str">
        <f t="shared" si="4"/>
        <v>0</v>
      </c>
      <c r="P33" s="94">
        <f>Sci!AI32</f>
        <v>0</v>
      </c>
      <c r="Q33" s="94" t="str">
        <f>Sci!AJ32</f>
        <v/>
      </c>
      <c r="R33" s="94" t="str">
        <f t="shared" si="5"/>
        <v>0</v>
      </c>
      <c r="S33" s="94">
        <f>Soc!AH32</f>
        <v>0</v>
      </c>
      <c r="T33" s="94" t="str">
        <f>Soc!AI32</f>
        <v/>
      </c>
      <c r="U33" s="94" t="str">
        <f t="shared" si="6"/>
        <v>0</v>
      </c>
      <c r="V33" s="94">
        <f t="shared" si="12"/>
        <v>0</v>
      </c>
      <c r="W33" s="95">
        <f t="shared" si="7"/>
        <v>0</v>
      </c>
      <c r="X33" s="92" t="str">
        <f t="shared" si="8"/>
        <v/>
      </c>
      <c r="Y33" s="149" t="str">
        <f t="shared" si="9"/>
        <v/>
      </c>
      <c r="Z33" s="149" t="str">
        <f t="shared" si="10"/>
        <v>0</v>
      </c>
      <c r="AA33" s="246"/>
      <c r="AB33" s="244"/>
      <c r="AC33" s="252"/>
      <c r="AD33" s="252"/>
      <c r="AE33" s="153" t="s">
        <v>125</v>
      </c>
      <c r="AF33" s="173">
        <f>COUNTIF(R7:R56,"BB")</f>
        <v>0</v>
      </c>
      <c r="AG33" s="154" t="e">
        <f>(AF33/AF35)*100</f>
        <v>#DIV/0!</v>
      </c>
      <c r="AH33" s="173">
        <f>COUNTIF(R7:R56,"GB")</f>
        <v>0</v>
      </c>
      <c r="AI33" s="154" t="e">
        <f>(AH33/AH35)*100</f>
        <v>#DIV/0!</v>
      </c>
      <c r="AJ33" s="152">
        <f t="shared" si="16"/>
        <v>0</v>
      </c>
      <c r="AK33" s="154" t="e">
        <f>(AJ33/AJ35)*100</f>
        <v>#DIV/0!</v>
      </c>
    </row>
    <row r="34" spans="1:37" ht="15" customHeight="1">
      <c r="A34" s="26" t="str">
        <f t="shared" si="11"/>
        <v/>
      </c>
      <c r="B34" s="93">
        <f>Main!G40</f>
        <v>0</v>
      </c>
      <c r="C34" s="174">
        <f>Main!H40</f>
        <v>0</v>
      </c>
      <c r="D34" s="94">
        <f>Tel!AI33</f>
        <v>0</v>
      </c>
      <c r="E34" s="94" t="str">
        <f>Tel!AJ33</f>
        <v/>
      </c>
      <c r="F34" s="94" t="str">
        <f t="shared" si="1"/>
        <v>0</v>
      </c>
      <c r="G34" s="94">
        <f>Hin!AH33</f>
        <v>0</v>
      </c>
      <c r="H34" s="94" t="str">
        <f>Hin!AI33</f>
        <v/>
      </c>
      <c r="I34" s="94" t="str">
        <f t="shared" si="2"/>
        <v>0</v>
      </c>
      <c r="J34" s="94">
        <f>Eng!AH33</f>
        <v>0</v>
      </c>
      <c r="K34" s="94" t="str">
        <f>Eng!AI33</f>
        <v/>
      </c>
      <c r="L34" s="94" t="str">
        <f t="shared" si="3"/>
        <v>0</v>
      </c>
      <c r="M34" s="94">
        <f>Maths!AG33</f>
        <v>0</v>
      </c>
      <c r="N34" s="94" t="str">
        <f>Maths!AH33</f>
        <v/>
      </c>
      <c r="O34" s="94" t="str">
        <f t="shared" si="4"/>
        <v>0</v>
      </c>
      <c r="P34" s="94">
        <f>Sci!AI33</f>
        <v>0</v>
      </c>
      <c r="Q34" s="94" t="str">
        <f>Sci!AJ33</f>
        <v/>
      </c>
      <c r="R34" s="94" t="str">
        <f t="shared" si="5"/>
        <v>0</v>
      </c>
      <c r="S34" s="94">
        <f>Soc!AH33</f>
        <v>0</v>
      </c>
      <c r="T34" s="94" t="str">
        <f>Soc!AI33</f>
        <v/>
      </c>
      <c r="U34" s="94" t="str">
        <f t="shared" si="6"/>
        <v>0</v>
      </c>
      <c r="V34" s="94">
        <f t="shared" si="12"/>
        <v>0</v>
      </c>
      <c r="W34" s="95">
        <f t="shared" si="7"/>
        <v>0</v>
      </c>
      <c r="X34" s="92" t="str">
        <f t="shared" si="8"/>
        <v/>
      </c>
      <c r="Y34" s="149" t="str">
        <f t="shared" si="9"/>
        <v/>
      </c>
      <c r="Z34" s="149" t="str">
        <f t="shared" si="10"/>
        <v>0</v>
      </c>
      <c r="AA34" s="246"/>
      <c r="AB34" s="244"/>
      <c r="AC34" s="252"/>
      <c r="AD34" s="252"/>
      <c r="AE34" s="153" t="s">
        <v>4</v>
      </c>
      <c r="AF34" s="173">
        <f>COUNTIF(R7:R56,"BC")</f>
        <v>0</v>
      </c>
      <c r="AG34" s="154" t="e">
        <f>(AF34/AF35)*100</f>
        <v>#DIV/0!</v>
      </c>
      <c r="AH34" s="173">
        <f>COUNTIF(R7:R56,"GC")</f>
        <v>0</v>
      </c>
      <c r="AI34" s="154" t="e">
        <f>(AH34/AH35)*100</f>
        <v>#DIV/0!</v>
      </c>
      <c r="AJ34" s="152">
        <f t="shared" si="16"/>
        <v>0</v>
      </c>
      <c r="AK34" s="154" t="e">
        <f>(AJ34/AJ35)*100</f>
        <v>#DIV/0!</v>
      </c>
    </row>
    <row r="35" spans="1:37" ht="15" customHeight="1">
      <c r="A35" s="26" t="str">
        <f t="shared" si="11"/>
        <v/>
      </c>
      <c r="B35" s="93">
        <f>Main!G41</f>
        <v>0</v>
      </c>
      <c r="C35" s="174">
        <f>Main!H41</f>
        <v>0</v>
      </c>
      <c r="D35" s="94">
        <f>Tel!AI34</f>
        <v>0</v>
      </c>
      <c r="E35" s="94" t="str">
        <f>Tel!AJ34</f>
        <v/>
      </c>
      <c r="F35" s="94" t="str">
        <f t="shared" si="1"/>
        <v>0</v>
      </c>
      <c r="G35" s="94">
        <f>Hin!AH34</f>
        <v>0</v>
      </c>
      <c r="H35" s="94" t="str">
        <f>Hin!AI34</f>
        <v/>
      </c>
      <c r="I35" s="94" t="str">
        <f t="shared" si="2"/>
        <v>0</v>
      </c>
      <c r="J35" s="94">
        <f>Eng!AH34</f>
        <v>0</v>
      </c>
      <c r="K35" s="94" t="str">
        <f>Eng!AI34</f>
        <v/>
      </c>
      <c r="L35" s="94" t="str">
        <f t="shared" si="3"/>
        <v>0</v>
      </c>
      <c r="M35" s="94">
        <f>Maths!AG34</f>
        <v>0</v>
      </c>
      <c r="N35" s="94" t="str">
        <f>Maths!AH34</f>
        <v/>
      </c>
      <c r="O35" s="94" t="str">
        <f t="shared" si="4"/>
        <v>0</v>
      </c>
      <c r="P35" s="94">
        <f>Sci!AI34</f>
        <v>0</v>
      </c>
      <c r="Q35" s="94" t="str">
        <f>Sci!AJ34</f>
        <v/>
      </c>
      <c r="R35" s="94" t="str">
        <f t="shared" si="5"/>
        <v>0</v>
      </c>
      <c r="S35" s="94">
        <f>Soc!AH34</f>
        <v>0</v>
      </c>
      <c r="T35" s="94" t="str">
        <f>Soc!AI34</f>
        <v/>
      </c>
      <c r="U35" s="94" t="str">
        <f t="shared" si="6"/>
        <v>0</v>
      </c>
      <c r="V35" s="94">
        <f t="shared" si="12"/>
        <v>0</v>
      </c>
      <c r="W35" s="95">
        <f t="shared" si="7"/>
        <v>0</v>
      </c>
      <c r="X35" s="92" t="str">
        <f t="shared" si="8"/>
        <v/>
      </c>
      <c r="Y35" s="149" t="str">
        <f t="shared" si="9"/>
        <v/>
      </c>
      <c r="Z35" s="149" t="str">
        <f t="shared" si="10"/>
        <v>0</v>
      </c>
      <c r="AA35" s="246"/>
      <c r="AB35" s="245"/>
      <c r="AC35" s="253"/>
      <c r="AD35" s="253"/>
      <c r="AE35" s="183" t="s">
        <v>126</v>
      </c>
      <c r="AF35" s="191">
        <f>SUM(AF30:AF34)</f>
        <v>0</v>
      </c>
      <c r="AG35" s="192" t="e">
        <f>SUM(AG30:AG34)</f>
        <v>#DIV/0!</v>
      </c>
      <c r="AH35" s="193">
        <f>SUM(AH30:AH34)</f>
        <v>0</v>
      </c>
      <c r="AI35" s="192" t="e">
        <f>SUM(AI30:AI34)</f>
        <v>#DIV/0!</v>
      </c>
      <c r="AJ35" s="194">
        <f>AF35+AH35</f>
        <v>0</v>
      </c>
      <c r="AK35" s="192" t="e">
        <f>SUM(AK30:AK34)</f>
        <v>#DIV/0!</v>
      </c>
    </row>
    <row r="36" spans="1:37" ht="15" customHeight="1">
      <c r="A36" s="26" t="str">
        <f t="shared" si="11"/>
        <v/>
      </c>
      <c r="B36" s="93">
        <f>Main!G42</f>
        <v>0</v>
      </c>
      <c r="C36" s="174">
        <f>Main!H42</f>
        <v>0</v>
      </c>
      <c r="D36" s="94">
        <f>Tel!AI35</f>
        <v>0</v>
      </c>
      <c r="E36" s="94" t="str">
        <f>Tel!AJ35</f>
        <v/>
      </c>
      <c r="F36" s="94" t="str">
        <f t="shared" si="1"/>
        <v>0</v>
      </c>
      <c r="G36" s="94">
        <f>Hin!AH35</f>
        <v>0</v>
      </c>
      <c r="H36" s="94" t="str">
        <f>Hin!AI35</f>
        <v/>
      </c>
      <c r="I36" s="94" t="str">
        <f t="shared" si="2"/>
        <v>0</v>
      </c>
      <c r="J36" s="94">
        <f>Eng!AH35</f>
        <v>0</v>
      </c>
      <c r="K36" s="94" t="str">
        <f>Eng!AI35</f>
        <v/>
      </c>
      <c r="L36" s="94" t="str">
        <f t="shared" si="3"/>
        <v>0</v>
      </c>
      <c r="M36" s="94">
        <f>Maths!AG35</f>
        <v>0</v>
      </c>
      <c r="N36" s="94" t="str">
        <f>Maths!AH35</f>
        <v/>
      </c>
      <c r="O36" s="94" t="str">
        <f t="shared" si="4"/>
        <v>0</v>
      </c>
      <c r="P36" s="94">
        <f>Sci!AI35</f>
        <v>0</v>
      </c>
      <c r="Q36" s="94" t="str">
        <f>Sci!AJ35</f>
        <v/>
      </c>
      <c r="R36" s="94" t="str">
        <f t="shared" si="5"/>
        <v>0</v>
      </c>
      <c r="S36" s="94">
        <f>Soc!AH35</f>
        <v>0</v>
      </c>
      <c r="T36" s="94" t="str">
        <f>Soc!AI35</f>
        <v/>
      </c>
      <c r="U36" s="94" t="str">
        <f t="shared" si="6"/>
        <v>0</v>
      </c>
      <c r="V36" s="94">
        <f t="shared" si="12"/>
        <v>0</v>
      </c>
      <c r="W36" s="95">
        <f t="shared" si="7"/>
        <v>0</v>
      </c>
      <c r="X36" s="92" t="str">
        <f t="shared" si="8"/>
        <v/>
      </c>
      <c r="Y36" s="149" t="str">
        <f t="shared" si="9"/>
        <v/>
      </c>
      <c r="Z36" s="149" t="str">
        <f t="shared" si="10"/>
        <v>0</v>
      </c>
      <c r="AA36" s="251">
        <v>6</v>
      </c>
      <c r="AB36" s="242" t="s">
        <v>93</v>
      </c>
      <c r="AC36" s="246">
        <f>AF41</f>
        <v>0</v>
      </c>
      <c r="AD36" s="246">
        <f>AH41</f>
        <v>0</v>
      </c>
      <c r="AE36" s="152" t="s">
        <v>0</v>
      </c>
      <c r="AF36" s="173">
        <f>COUNTIF(U7:U56,"BA+")</f>
        <v>0</v>
      </c>
      <c r="AG36" s="186" t="e">
        <f>(AF36/AF41)*100</f>
        <v>#DIV/0!</v>
      </c>
      <c r="AH36" s="173">
        <f>COUNTIF(U7:U56,"GA+")</f>
        <v>0</v>
      </c>
      <c r="AI36" s="186" t="e">
        <f>(AH36/AH41)*100</f>
        <v>#DIV/0!</v>
      </c>
      <c r="AJ36" s="152">
        <f>AF36+AH36</f>
        <v>0</v>
      </c>
      <c r="AK36" s="186" t="e">
        <f>(AJ36/AJ41)*100</f>
        <v>#DIV/0!</v>
      </c>
    </row>
    <row r="37" spans="1:37" ht="15" customHeight="1">
      <c r="A37" s="26" t="str">
        <f t="shared" si="11"/>
        <v/>
      </c>
      <c r="B37" s="93">
        <f>Main!G43</f>
        <v>0</v>
      </c>
      <c r="C37" s="174">
        <f>Main!H43</f>
        <v>0</v>
      </c>
      <c r="D37" s="94">
        <f>Tel!AI36</f>
        <v>0</v>
      </c>
      <c r="E37" s="94" t="str">
        <f>Tel!AJ36</f>
        <v/>
      </c>
      <c r="F37" s="94" t="str">
        <f t="shared" si="1"/>
        <v>0</v>
      </c>
      <c r="G37" s="94">
        <f>Hin!AH36</f>
        <v>0</v>
      </c>
      <c r="H37" s="94" t="str">
        <f>Hin!AI36</f>
        <v/>
      </c>
      <c r="I37" s="94" t="str">
        <f t="shared" si="2"/>
        <v>0</v>
      </c>
      <c r="J37" s="94">
        <f>Eng!AH36</f>
        <v>0</v>
      </c>
      <c r="K37" s="94" t="str">
        <f>Eng!AI36</f>
        <v/>
      </c>
      <c r="L37" s="94" t="str">
        <f t="shared" si="3"/>
        <v>0</v>
      </c>
      <c r="M37" s="94">
        <f>Maths!AG36</f>
        <v>0</v>
      </c>
      <c r="N37" s="94" t="str">
        <f>Maths!AH36</f>
        <v/>
      </c>
      <c r="O37" s="94" t="str">
        <f t="shared" si="4"/>
        <v>0</v>
      </c>
      <c r="P37" s="94">
        <f>Sci!AI36</f>
        <v>0</v>
      </c>
      <c r="Q37" s="94" t="str">
        <f>Sci!AJ36</f>
        <v/>
      </c>
      <c r="R37" s="94" t="str">
        <f t="shared" si="5"/>
        <v>0</v>
      </c>
      <c r="S37" s="94">
        <f>Soc!AH36</f>
        <v>0</v>
      </c>
      <c r="T37" s="94" t="str">
        <f>Soc!AI36</f>
        <v/>
      </c>
      <c r="U37" s="94" t="str">
        <f t="shared" si="6"/>
        <v>0</v>
      </c>
      <c r="V37" s="94">
        <f t="shared" si="12"/>
        <v>0</v>
      </c>
      <c r="W37" s="95">
        <f t="shared" si="7"/>
        <v>0</v>
      </c>
      <c r="X37" s="92" t="str">
        <f t="shared" si="8"/>
        <v/>
      </c>
      <c r="Y37" s="149" t="str">
        <f t="shared" si="9"/>
        <v/>
      </c>
      <c r="Z37" s="149" t="str">
        <f t="shared" si="10"/>
        <v>0</v>
      </c>
      <c r="AA37" s="252"/>
      <c r="AB37" s="242"/>
      <c r="AC37" s="246"/>
      <c r="AD37" s="246"/>
      <c r="AE37" s="153" t="s">
        <v>124</v>
      </c>
      <c r="AF37" s="173">
        <f>COUNTIF(U7:U56,"BA")</f>
        <v>0</v>
      </c>
      <c r="AG37" s="154" t="e">
        <f>(AF37/AF41)*100</f>
        <v>#DIV/0!</v>
      </c>
      <c r="AH37" s="173">
        <f>COUNTIF(U7:U56,"GA")</f>
        <v>0</v>
      </c>
      <c r="AI37" s="154" t="e">
        <f>(AH37/AH41)*100</f>
        <v>#DIV/0!</v>
      </c>
      <c r="AJ37" s="152">
        <f t="shared" ref="AJ37" si="17">AF37+AH37</f>
        <v>0</v>
      </c>
      <c r="AK37" s="154" t="e">
        <f>(AJ37/AJ41)*100</f>
        <v>#DIV/0!</v>
      </c>
    </row>
    <row r="38" spans="1:37" ht="15" customHeight="1">
      <c r="A38" s="26" t="str">
        <f t="shared" si="11"/>
        <v/>
      </c>
      <c r="B38" s="93">
        <f>Main!G44</f>
        <v>0</v>
      </c>
      <c r="C38" s="174">
        <f>Main!H44</f>
        <v>0</v>
      </c>
      <c r="D38" s="94">
        <f>Tel!AI37</f>
        <v>0</v>
      </c>
      <c r="E38" s="94" t="str">
        <f>Tel!AJ37</f>
        <v/>
      </c>
      <c r="F38" s="94" t="str">
        <f t="shared" si="1"/>
        <v>0</v>
      </c>
      <c r="G38" s="94">
        <f>Hin!AH37</f>
        <v>0</v>
      </c>
      <c r="H38" s="94" t="str">
        <f>Hin!AI37</f>
        <v/>
      </c>
      <c r="I38" s="94" t="str">
        <f t="shared" si="2"/>
        <v>0</v>
      </c>
      <c r="J38" s="94">
        <f>Eng!AH37</f>
        <v>0</v>
      </c>
      <c r="K38" s="94" t="str">
        <f>Eng!AI37</f>
        <v/>
      </c>
      <c r="L38" s="94" t="str">
        <f t="shared" si="3"/>
        <v>0</v>
      </c>
      <c r="M38" s="94">
        <f>Maths!AG37</f>
        <v>0</v>
      </c>
      <c r="N38" s="94" t="str">
        <f>Maths!AH37</f>
        <v/>
      </c>
      <c r="O38" s="94" t="str">
        <f t="shared" si="4"/>
        <v>0</v>
      </c>
      <c r="P38" s="94">
        <f>Sci!AI37</f>
        <v>0</v>
      </c>
      <c r="Q38" s="94" t="str">
        <f>Sci!AJ37</f>
        <v/>
      </c>
      <c r="R38" s="94" t="str">
        <f t="shared" si="5"/>
        <v>0</v>
      </c>
      <c r="S38" s="94">
        <f>Soc!AH37</f>
        <v>0</v>
      </c>
      <c r="T38" s="94" t="str">
        <f>Soc!AI37</f>
        <v/>
      </c>
      <c r="U38" s="94" t="str">
        <f t="shared" si="6"/>
        <v>0</v>
      </c>
      <c r="V38" s="94">
        <f t="shared" si="12"/>
        <v>0</v>
      </c>
      <c r="W38" s="95">
        <f t="shared" si="7"/>
        <v>0</v>
      </c>
      <c r="X38" s="92" t="str">
        <f t="shared" si="8"/>
        <v/>
      </c>
      <c r="Y38" s="149" t="str">
        <f t="shared" si="9"/>
        <v/>
      </c>
      <c r="Z38" s="149" t="str">
        <f t="shared" si="10"/>
        <v>0</v>
      </c>
      <c r="AA38" s="252"/>
      <c r="AB38" s="242"/>
      <c r="AC38" s="246"/>
      <c r="AD38" s="246"/>
      <c r="AE38" s="153" t="s">
        <v>2</v>
      </c>
      <c r="AF38" s="173">
        <f>COUNTIF(U7:U56,"BB+")</f>
        <v>0</v>
      </c>
      <c r="AG38" s="154" t="e">
        <f>(AF38/AF41)*100</f>
        <v>#DIV/0!</v>
      </c>
      <c r="AH38" s="173">
        <f>COUNTIF(U7:U56,"GB+")</f>
        <v>0</v>
      </c>
      <c r="AI38" s="154" t="e">
        <f>(AH38/AH41)*100</f>
        <v>#DIV/0!</v>
      </c>
      <c r="AJ38" s="152">
        <f>AF38+AH38</f>
        <v>0</v>
      </c>
      <c r="AK38" s="154" t="e">
        <f>(AJ38/AJ41)*100</f>
        <v>#DIV/0!</v>
      </c>
    </row>
    <row r="39" spans="1:37" ht="15" customHeight="1">
      <c r="A39" s="26" t="str">
        <f t="shared" si="11"/>
        <v/>
      </c>
      <c r="B39" s="93">
        <f>Main!G45</f>
        <v>0</v>
      </c>
      <c r="C39" s="174">
        <f>Main!H45</f>
        <v>0</v>
      </c>
      <c r="D39" s="94">
        <f>Tel!AI38</f>
        <v>0</v>
      </c>
      <c r="E39" s="94" t="str">
        <f>Tel!AJ38</f>
        <v/>
      </c>
      <c r="F39" s="94" t="str">
        <f t="shared" si="1"/>
        <v>0</v>
      </c>
      <c r="G39" s="94">
        <f>Hin!AH38</f>
        <v>0</v>
      </c>
      <c r="H39" s="94" t="str">
        <f>Hin!AI38</f>
        <v/>
      </c>
      <c r="I39" s="94" t="str">
        <f t="shared" si="2"/>
        <v>0</v>
      </c>
      <c r="J39" s="94">
        <f>Eng!AH38</f>
        <v>0</v>
      </c>
      <c r="K39" s="94" t="str">
        <f>Eng!AI38</f>
        <v/>
      </c>
      <c r="L39" s="94" t="str">
        <f t="shared" si="3"/>
        <v>0</v>
      </c>
      <c r="M39" s="94">
        <f>Maths!AG38</f>
        <v>0</v>
      </c>
      <c r="N39" s="94" t="str">
        <f>Maths!AH38</f>
        <v/>
      </c>
      <c r="O39" s="94" t="str">
        <f t="shared" si="4"/>
        <v>0</v>
      </c>
      <c r="P39" s="94">
        <f>Sci!AI38</f>
        <v>0</v>
      </c>
      <c r="Q39" s="94" t="str">
        <f>Sci!AJ38</f>
        <v/>
      </c>
      <c r="R39" s="94" t="str">
        <f t="shared" si="5"/>
        <v>0</v>
      </c>
      <c r="S39" s="94">
        <f>Soc!AH38</f>
        <v>0</v>
      </c>
      <c r="T39" s="94" t="str">
        <f>Soc!AI38</f>
        <v/>
      </c>
      <c r="U39" s="94" t="str">
        <f t="shared" si="6"/>
        <v>0</v>
      </c>
      <c r="V39" s="94">
        <f t="shared" si="12"/>
        <v>0</v>
      </c>
      <c r="W39" s="95">
        <f t="shared" si="7"/>
        <v>0</v>
      </c>
      <c r="X39" s="92" t="str">
        <f t="shared" si="8"/>
        <v/>
      </c>
      <c r="Y39" s="149" t="str">
        <f t="shared" si="9"/>
        <v/>
      </c>
      <c r="Z39" s="149" t="str">
        <f t="shared" si="10"/>
        <v>0</v>
      </c>
      <c r="AA39" s="252"/>
      <c r="AB39" s="242"/>
      <c r="AC39" s="246"/>
      <c r="AD39" s="246"/>
      <c r="AE39" s="153" t="s">
        <v>125</v>
      </c>
      <c r="AF39" s="173">
        <f>COUNTIF(U7:U56,"BB")</f>
        <v>0</v>
      </c>
      <c r="AG39" s="154" t="e">
        <f>(AF39/AF41)*100</f>
        <v>#DIV/0!</v>
      </c>
      <c r="AH39" s="173">
        <f>COUNTIF(U7:U56,"GB")</f>
        <v>0</v>
      </c>
      <c r="AI39" s="154" t="e">
        <f>(AH39/AH41)*100</f>
        <v>#DIV/0!</v>
      </c>
      <c r="AJ39" s="152">
        <f t="shared" ref="AJ39:AJ40" si="18">AF39+AH39</f>
        <v>0</v>
      </c>
      <c r="AK39" s="154" t="e">
        <f>(AJ39/AJ41)*100</f>
        <v>#DIV/0!</v>
      </c>
    </row>
    <row r="40" spans="1:37" ht="15" customHeight="1">
      <c r="A40" s="26" t="str">
        <f t="shared" si="11"/>
        <v/>
      </c>
      <c r="B40" s="93">
        <f>Main!G46</f>
        <v>0</v>
      </c>
      <c r="C40" s="174">
        <f>Main!H46</f>
        <v>0</v>
      </c>
      <c r="D40" s="94">
        <f>Tel!AI39</f>
        <v>0</v>
      </c>
      <c r="E40" s="94" t="str">
        <f>Tel!AJ39</f>
        <v/>
      </c>
      <c r="F40" s="94" t="str">
        <f t="shared" si="1"/>
        <v>0</v>
      </c>
      <c r="G40" s="94">
        <f>Hin!AH39</f>
        <v>0</v>
      </c>
      <c r="H40" s="94" t="str">
        <f>Hin!AI39</f>
        <v/>
      </c>
      <c r="I40" s="94" t="str">
        <f t="shared" si="2"/>
        <v>0</v>
      </c>
      <c r="J40" s="94">
        <f>Eng!AH39</f>
        <v>0</v>
      </c>
      <c r="K40" s="94" t="str">
        <f>Eng!AI39</f>
        <v/>
      </c>
      <c r="L40" s="94" t="str">
        <f t="shared" si="3"/>
        <v>0</v>
      </c>
      <c r="M40" s="94">
        <f>Maths!AG39</f>
        <v>0</v>
      </c>
      <c r="N40" s="94" t="str">
        <f>Maths!AH39</f>
        <v/>
      </c>
      <c r="O40" s="94" t="str">
        <f t="shared" si="4"/>
        <v>0</v>
      </c>
      <c r="P40" s="94">
        <f>Sci!AI39</f>
        <v>0</v>
      </c>
      <c r="Q40" s="94" t="str">
        <f>Sci!AJ39</f>
        <v/>
      </c>
      <c r="R40" s="94" t="str">
        <f t="shared" si="5"/>
        <v>0</v>
      </c>
      <c r="S40" s="94">
        <f>Soc!AH39</f>
        <v>0</v>
      </c>
      <c r="T40" s="94" t="str">
        <f>Soc!AI39</f>
        <v/>
      </c>
      <c r="U40" s="94" t="str">
        <f t="shared" si="6"/>
        <v>0</v>
      </c>
      <c r="V40" s="94">
        <f t="shared" si="12"/>
        <v>0</v>
      </c>
      <c r="W40" s="95">
        <f t="shared" si="7"/>
        <v>0</v>
      </c>
      <c r="X40" s="92" t="str">
        <f t="shared" si="8"/>
        <v/>
      </c>
      <c r="Y40" s="149" t="str">
        <f t="shared" si="9"/>
        <v/>
      </c>
      <c r="Z40" s="149" t="str">
        <f t="shared" si="10"/>
        <v>0</v>
      </c>
      <c r="AA40" s="252"/>
      <c r="AB40" s="242"/>
      <c r="AC40" s="246"/>
      <c r="AD40" s="246"/>
      <c r="AE40" s="153" t="s">
        <v>4</v>
      </c>
      <c r="AF40" s="173">
        <f>COUNTIF(U7:U56,"BC")</f>
        <v>0</v>
      </c>
      <c r="AG40" s="154" t="e">
        <f>(AF40/AF41)*100</f>
        <v>#DIV/0!</v>
      </c>
      <c r="AH40" s="173">
        <f>COUNTIF(U7:U56,"GC")</f>
        <v>0</v>
      </c>
      <c r="AI40" s="154" t="e">
        <f>(AH40/AH41)*100</f>
        <v>#DIV/0!</v>
      </c>
      <c r="AJ40" s="152">
        <f t="shared" si="18"/>
        <v>0</v>
      </c>
      <c r="AK40" s="154" t="e">
        <f>(AJ40/AJ41)*100</f>
        <v>#DIV/0!</v>
      </c>
    </row>
    <row r="41" spans="1:37" ht="15" customHeight="1">
      <c r="A41" s="26" t="str">
        <f t="shared" si="11"/>
        <v/>
      </c>
      <c r="B41" s="93">
        <f>Main!G47</f>
        <v>0</v>
      </c>
      <c r="C41" s="174">
        <f>Main!H47</f>
        <v>0</v>
      </c>
      <c r="D41" s="94">
        <f>Tel!AI40</f>
        <v>0</v>
      </c>
      <c r="E41" s="94" t="str">
        <f>Tel!AJ40</f>
        <v/>
      </c>
      <c r="F41" s="94" t="str">
        <f t="shared" si="1"/>
        <v>0</v>
      </c>
      <c r="G41" s="94">
        <f>Hin!AH40</f>
        <v>0</v>
      </c>
      <c r="H41" s="94" t="str">
        <f>Hin!AI40</f>
        <v/>
      </c>
      <c r="I41" s="94" t="str">
        <f t="shared" si="2"/>
        <v>0</v>
      </c>
      <c r="J41" s="94">
        <f>Eng!AH40</f>
        <v>0</v>
      </c>
      <c r="K41" s="94" t="str">
        <f>Eng!AI40</f>
        <v/>
      </c>
      <c r="L41" s="94" t="str">
        <f t="shared" si="3"/>
        <v>0</v>
      </c>
      <c r="M41" s="94">
        <f>Maths!AG40</f>
        <v>0</v>
      </c>
      <c r="N41" s="94" t="str">
        <f>Maths!AH40</f>
        <v/>
      </c>
      <c r="O41" s="94" t="str">
        <f t="shared" si="4"/>
        <v>0</v>
      </c>
      <c r="P41" s="94">
        <f>Sci!AI40</f>
        <v>0</v>
      </c>
      <c r="Q41" s="94" t="str">
        <f>Sci!AJ40</f>
        <v/>
      </c>
      <c r="R41" s="94" t="str">
        <f t="shared" si="5"/>
        <v>0</v>
      </c>
      <c r="S41" s="94">
        <f>Soc!AH40</f>
        <v>0</v>
      </c>
      <c r="T41" s="94" t="str">
        <f>Soc!AI40</f>
        <v/>
      </c>
      <c r="U41" s="94" t="str">
        <f t="shared" si="6"/>
        <v>0</v>
      </c>
      <c r="V41" s="94">
        <f t="shared" si="12"/>
        <v>0</v>
      </c>
      <c r="W41" s="95">
        <f t="shared" si="7"/>
        <v>0</v>
      </c>
      <c r="X41" s="92" t="str">
        <f t="shared" si="8"/>
        <v/>
      </c>
      <c r="Y41" s="149" t="str">
        <f t="shared" si="9"/>
        <v/>
      </c>
      <c r="Z41" s="149" t="str">
        <f t="shared" si="10"/>
        <v>0</v>
      </c>
      <c r="AA41" s="253"/>
      <c r="AB41" s="242"/>
      <c r="AC41" s="246"/>
      <c r="AD41" s="246"/>
      <c r="AE41" s="183" t="s">
        <v>126</v>
      </c>
      <c r="AF41" s="191">
        <f>SUM(AF36:AF40)</f>
        <v>0</v>
      </c>
      <c r="AG41" s="192" t="e">
        <f>SUM(AG36:AG40)</f>
        <v>#DIV/0!</v>
      </c>
      <c r="AH41" s="193">
        <f>SUM(AH36:AH40)</f>
        <v>0</v>
      </c>
      <c r="AI41" s="192" t="e">
        <f>SUM(AI36:AI40)</f>
        <v>#DIV/0!</v>
      </c>
      <c r="AJ41" s="194">
        <f>AF41+AH41</f>
        <v>0</v>
      </c>
      <c r="AK41" s="192" t="e">
        <f>SUM(AK36:AK40)</f>
        <v>#DIV/0!</v>
      </c>
    </row>
    <row r="42" spans="1:37" ht="15" customHeight="1">
      <c r="A42" s="26" t="str">
        <f t="shared" si="11"/>
        <v/>
      </c>
      <c r="B42" s="93">
        <f>Main!G48</f>
        <v>0</v>
      </c>
      <c r="C42" s="174">
        <f>Main!H48</f>
        <v>0</v>
      </c>
      <c r="D42" s="94">
        <f>Tel!AI41</f>
        <v>0</v>
      </c>
      <c r="E42" s="94" t="str">
        <f>Tel!AJ41</f>
        <v/>
      </c>
      <c r="F42" s="94" t="str">
        <f t="shared" si="1"/>
        <v>0</v>
      </c>
      <c r="G42" s="94">
        <f>Hin!AH41</f>
        <v>0</v>
      </c>
      <c r="H42" s="94" t="str">
        <f>Hin!AI41</f>
        <v/>
      </c>
      <c r="I42" s="94" t="str">
        <f t="shared" si="2"/>
        <v>0</v>
      </c>
      <c r="J42" s="94">
        <f>Eng!AH41</f>
        <v>0</v>
      </c>
      <c r="K42" s="94" t="str">
        <f>Eng!AI41</f>
        <v/>
      </c>
      <c r="L42" s="94" t="str">
        <f t="shared" si="3"/>
        <v>0</v>
      </c>
      <c r="M42" s="94">
        <f>Maths!AG41</f>
        <v>0</v>
      </c>
      <c r="N42" s="94" t="str">
        <f>Maths!AH41</f>
        <v/>
      </c>
      <c r="O42" s="94" t="str">
        <f t="shared" si="4"/>
        <v>0</v>
      </c>
      <c r="P42" s="94">
        <f>Sci!AI41</f>
        <v>0</v>
      </c>
      <c r="Q42" s="94" t="str">
        <f>Sci!AJ41</f>
        <v/>
      </c>
      <c r="R42" s="94" t="str">
        <f t="shared" si="5"/>
        <v>0</v>
      </c>
      <c r="S42" s="94">
        <f>Soc!AH41</f>
        <v>0</v>
      </c>
      <c r="T42" s="94" t="str">
        <f>Soc!AI41</f>
        <v/>
      </c>
      <c r="U42" s="94" t="str">
        <f t="shared" si="6"/>
        <v>0</v>
      </c>
      <c r="V42" s="94">
        <f t="shared" si="12"/>
        <v>0</v>
      </c>
      <c r="W42" s="95">
        <f t="shared" si="7"/>
        <v>0</v>
      </c>
      <c r="X42" s="92" t="str">
        <f t="shared" si="8"/>
        <v/>
      </c>
      <c r="Y42" s="149" t="str">
        <f t="shared" si="9"/>
        <v/>
      </c>
      <c r="Z42" s="149" t="str">
        <f t="shared" si="10"/>
        <v>0</v>
      </c>
      <c r="AA42" s="251">
        <v>7</v>
      </c>
      <c r="AB42" s="242" t="s">
        <v>130</v>
      </c>
      <c r="AC42" s="242"/>
      <c r="AD42" s="242"/>
      <c r="AE42" s="152" t="s">
        <v>0</v>
      </c>
      <c r="AF42" s="173">
        <f>COUNTIF(Z7:Z56,"BA+")</f>
        <v>0</v>
      </c>
      <c r="AG42" s="186" t="e">
        <f>(AF42/AF47)*100</f>
        <v>#DIV/0!</v>
      </c>
      <c r="AH42" s="173">
        <f>COUNTIF(Z7:Z56,"GA+")</f>
        <v>0</v>
      </c>
      <c r="AI42" s="186" t="e">
        <f>(AH42/AH47)*100</f>
        <v>#DIV/0!</v>
      </c>
      <c r="AJ42" s="152">
        <f>AF42+AH42</f>
        <v>0</v>
      </c>
      <c r="AK42" s="186" t="e">
        <f>(AJ42/AJ47)*100</f>
        <v>#DIV/0!</v>
      </c>
    </row>
    <row r="43" spans="1:37" ht="15" customHeight="1">
      <c r="A43" s="26" t="str">
        <f t="shared" si="11"/>
        <v/>
      </c>
      <c r="B43" s="93">
        <f>Main!G49</f>
        <v>0</v>
      </c>
      <c r="C43" s="174">
        <f>Main!H49</f>
        <v>0</v>
      </c>
      <c r="D43" s="94">
        <f>Tel!AI42</f>
        <v>0</v>
      </c>
      <c r="E43" s="94" t="str">
        <f>Tel!AJ42</f>
        <v/>
      </c>
      <c r="F43" s="94" t="str">
        <f t="shared" si="1"/>
        <v>0</v>
      </c>
      <c r="G43" s="94">
        <f>Hin!AH42</f>
        <v>0</v>
      </c>
      <c r="H43" s="94" t="str">
        <f>Hin!AI42</f>
        <v/>
      </c>
      <c r="I43" s="94" t="str">
        <f t="shared" si="2"/>
        <v>0</v>
      </c>
      <c r="J43" s="94">
        <f>Eng!AH42</f>
        <v>0</v>
      </c>
      <c r="K43" s="94" t="str">
        <f>Eng!AI42</f>
        <v/>
      </c>
      <c r="L43" s="94" t="str">
        <f t="shared" si="3"/>
        <v>0</v>
      </c>
      <c r="M43" s="94">
        <f>Maths!AG42</f>
        <v>0</v>
      </c>
      <c r="N43" s="94" t="str">
        <f>Maths!AH42</f>
        <v/>
      </c>
      <c r="O43" s="94" t="str">
        <f t="shared" si="4"/>
        <v>0</v>
      </c>
      <c r="P43" s="94">
        <f>Sci!AI42</f>
        <v>0</v>
      </c>
      <c r="Q43" s="94" t="str">
        <f>Sci!AJ42</f>
        <v/>
      </c>
      <c r="R43" s="94" t="str">
        <f t="shared" si="5"/>
        <v>0</v>
      </c>
      <c r="S43" s="94">
        <f>Soc!AH42</f>
        <v>0</v>
      </c>
      <c r="T43" s="94" t="str">
        <f>Soc!AI42</f>
        <v/>
      </c>
      <c r="U43" s="94" t="str">
        <f t="shared" si="6"/>
        <v>0</v>
      </c>
      <c r="V43" s="94">
        <f t="shared" si="12"/>
        <v>0</v>
      </c>
      <c r="W43" s="95">
        <f t="shared" si="7"/>
        <v>0</v>
      </c>
      <c r="X43" s="92" t="str">
        <f t="shared" si="8"/>
        <v/>
      </c>
      <c r="Y43" s="149" t="str">
        <f t="shared" si="9"/>
        <v/>
      </c>
      <c r="Z43" s="149" t="str">
        <f t="shared" si="10"/>
        <v>0</v>
      </c>
      <c r="AA43" s="252"/>
      <c r="AB43" s="242"/>
      <c r="AC43" s="242"/>
      <c r="AD43" s="242"/>
      <c r="AE43" s="153" t="s">
        <v>124</v>
      </c>
      <c r="AF43" s="173">
        <f>COUNTIF(Z7:Z56,"BA")</f>
        <v>0</v>
      </c>
      <c r="AG43" s="154" t="e">
        <f>(AF43/AF47)*100</f>
        <v>#DIV/0!</v>
      </c>
      <c r="AH43" s="173">
        <f>COUNTIF(Z7:Z56,"GA")</f>
        <v>0</v>
      </c>
      <c r="AI43" s="154" t="e">
        <f>(AH43/AH47)*100</f>
        <v>#DIV/0!</v>
      </c>
      <c r="AJ43" s="152">
        <f t="shared" ref="AJ43" si="19">AF43+AH43</f>
        <v>0</v>
      </c>
      <c r="AK43" s="154" t="e">
        <f>(AJ43/AJ47)*100</f>
        <v>#DIV/0!</v>
      </c>
    </row>
    <row r="44" spans="1:37" ht="15" customHeight="1">
      <c r="A44" s="26" t="str">
        <f t="shared" si="11"/>
        <v/>
      </c>
      <c r="B44" s="93">
        <f>Main!G50</f>
        <v>0</v>
      </c>
      <c r="C44" s="174">
        <f>Main!H50</f>
        <v>0</v>
      </c>
      <c r="D44" s="94">
        <f>Tel!AI43</f>
        <v>0</v>
      </c>
      <c r="E44" s="94" t="str">
        <f>Tel!AJ43</f>
        <v/>
      </c>
      <c r="F44" s="94" t="str">
        <f t="shared" si="1"/>
        <v>0</v>
      </c>
      <c r="G44" s="94">
        <f>Hin!AH43</f>
        <v>0</v>
      </c>
      <c r="H44" s="94" t="str">
        <f>Hin!AI43</f>
        <v/>
      </c>
      <c r="I44" s="94" t="str">
        <f t="shared" si="2"/>
        <v>0</v>
      </c>
      <c r="J44" s="94">
        <f>Eng!AH43</f>
        <v>0</v>
      </c>
      <c r="K44" s="94" t="str">
        <f>Eng!AI43</f>
        <v/>
      </c>
      <c r="L44" s="94" t="str">
        <f t="shared" si="3"/>
        <v>0</v>
      </c>
      <c r="M44" s="94">
        <f>Maths!AG43</f>
        <v>0</v>
      </c>
      <c r="N44" s="94" t="str">
        <f>Maths!AH43</f>
        <v/>
      </c>
      <c r="O44" s="94" t="str">
        <f t="shared" si="4"/>
        <v>0</v>
      </c>
      <c r="P44" s="94">
        <f>Sci!AI43</f>
        <v>0</v>
      </c>
      <c r="Q44" s="94" t="str">
        <f>Sci!AJ43</f>
        <v/>
      </c>
      <c r="R44" s="94" t="str">
        <f t="shared" si="5"/>
        <v>0</v>
      </c>
      <c r="S44" s="94">
        <f>Soc!AH43</f>
        <v>0</v>
      </c>
      <c r="T44" s="94" t="str">
        <f>Soc!AI43</f>
        <v/>
      </c>
      <c r="U44" s="94" t="str">
        <f t="shared" si="6"/>
        <v>0</v>
      </c>
      <c r="V44" s="94">
        <f t="shared" si="12"/>
        <v>0</v>
      </c>
      <c r="W44" s="95">
        <f t="shared" si="7"/>
        <v>0</v>
      </c>
      <c r="X44" s="92" t="str">
        <f t="shared" si="8"/>
        <v/>
      </c>
      <c r="Y44" s="149" t="str">
        <f t="shared" si="9"/>
        <v/>
      </c>
      <c r="Z44" s="149" t="str">
        <f t="shared" si="10"/>
        <v>0</v>
      </c>
      <c r="AA44" s="252"/>
      <c r="AB44" s="242"/>
      <c r="AC44" s="242"/>
      <c r="AD44" s="242"/>
      <c r="AE44" s="153" t="s">
        <v>2</v>
      </c>
      <c r="AF44" s="173">
        <f>COUNTIF(Z7:Z56,"BB+")</f>
        <v>0</v>
      </c>
      <c r="AG44" s="154" t="e">
        <f>(AF44/AF47)*100</f>
        <v>#DIV/0!</v>
      </c>
      <c r="AH44" s="173">
        <f>COUNTIF(Z7:Z56,"GB+")</f>
        <v>0</v>
      </c>
      <c r="AI44" s="154" t="e">
        <f>(AH44/AH47)*100</f>
        <v>#DIV/0!</v>
      </c>
      <c r="AJ44" s="152">
        <f>AF44+AH44</f>
        <v>0</v>
      </c>
      <c r="AK44" s="154" t="e">
        <f>(AJ44/AJ47)*100</f>
        <v>#DIV/0!</v>
      </c>
    </row>
    <row r="45" spans="1:37" ht="15" customHeight="1">
      <c r="A45" s="26" t="str">
        <f t="shared" si="11"/>
        <v/>
      </c>
      <c r="B45" s="93">
        <f>Main!G51</f>
        <v>0</v>
      </c>
      <c r="C45" s="174">
        <f>Main!H51</f>
        <v>0</v>
      </c>
      <c r="D45" s="94">
        <f>Tel!AI44</f>
        <v>0</v>
      </c>
      <c r="E45" s="94" t="str">
        <f>Tel!AJ44</f>
        <v/>
      </c>
      <c r="F45" s="94" t="str">
        <f t="shared" si="1"/>
        <v>0</v>
      </c>
      <c r="G45" s="94">
        <f>Hin!AH44</f>
        <v>0</v>
      </c>
      <c r="H45" s="94" t="str">
        <f>Hin!AI44</f>
        <v/>
      </c>
      <c r="I45" s="94" t="str">
        <f t="shared" si="2"/>
        <v>0</v>
      </c>
      <c r="J45" s="94">
        <f>Eng!AH44</f>
        <v>0</v>
      </c>
      <c r="K45" s="94" t="str">
        <f>Eng!AI44</f>
        <v/>
      </c>
      <c r="L45" s="94" t="str">
        <f t="shared" si="3"/>
        <v>0</v>
      </c>
      <c r="M45" s="94">
        <f>Maths!AG44</f>
        <v>0</v>
      </c>
      <c r="N45" s="94" t="str">
        <f>Maths!AH44</f>
        <v/>
      </c>
      <c r="O45" s="94" t="str">
        <f t="shared" si="4"/>
        <v>0</v>
      </c>
      <c r="P45" s="94">
        <f>Sci!AI44</f>
        <v>0</v>
      </c>
      <c r="Q45" s="94" t="str">
        <f>Sci!AJ44</f>
        <v/>
      </c>
      <c r="R45" s="94" t="str">
        <f t="shared" si="5"/>
        <v>0</v>
      </c>
      <c r="S45" s="94">
        <f>Soc!AH44</f>
        <v>0</v>
      </c>
      <c r="T45" s="94" t="str">
        <f>Soc!AI44</f>
        <v/>
      </c>
      <c r="U45" s="94" t="str">
        <f t="shared" si="6"/>
        <v>0</v>
      </c>
      <c r="V45" s="94">
        <f t="shared" si="12"/>
        <v>0</v>
      </c>
      <c r="W45" s="95">
        <f t="shared" si="7"/>
        <v>0</v>
      </c>
      <c r="X45" s="92" t="str">
        <f t="shared" si="8"/>
        <v/>
      </c>
      <c r="Y45" s="149" t="str">
        <f t="shared" si="9"/>
        <v/>
      </c>
      <c r="Z45" s="149" t="str">
        <f t="shared" si="10"/>
        <v>0</v>
      </c>
      <c r="AA45" s="252"/>
      <c r="AB45" s="242"/>
      <c r="AC45" s="242"/>
      <c r="AD45" s="242"/>
      <c r="AE45" s="153" t="s">
        <v>125</v>
      </c>
      <c r="AF45" s="173">
        <f>COUNTIF(Z7:Z56,"BB")</f>
        <v>0</v>
      </c>
      <c r="AG45" s="154" t="e">
        <f>(AF45/AF47)*100</f>
        <v>#DIV/0!</v>
      </c>
      <c r="AH45" s="173">
        <f>COUNTIF(Z7:Z56,"GB")</f>
        <v>0</v>
      </c>
      <c r="AI45" s="154" t="e">
        <f>(AH45/AH47)*100</f>
        <v>#DIV/0!</v>
      </c>
      <c r="AJ45" s="152">
        <f t="shared" ref="AJ45:AJ46" si="20">AF45+AH45</f>
        <v>0</v>
      </c>
      <c r="AK45" s="154" t="e">
        <f>(AJ45/AJ47)*100</f>
        <v>#DIV/0!</v>
      </c>
    </row>
    <row r="46" spans="1:37" ht="15" customHeight="1">
      <c r="A46" s="26" t="str">
        <f t="shared" si="11"/>
        <v/>
      </c>
      <c r="B46" s="93">
        <f>Main!G52</f>
        <v>0</v>
      </c>
      <c r="C46" s="174">
        <f>Main!H52</f>
        <v>0</v>
      </c>
      <c r="D46" s="94">
        <f>Tel!AI45</f>
        <v>0</v>
      </c>
      <c r="E46" s="94" t="str">
        <f>Tel!AJ45</f>
        <v/>
      </c>
      <c r="F46" s="94" t="str">
        <f t="shared" si="1"/>
        <v>0</v>
      </c>
      <c r="G46" s="94">
        <f>Hin!AH45</f>
        <v>0</v>
      </c>
      <c r="H46" s="94" t="str">
        <f>Hin!AI45</f>
        <v/>
      </c>
      <c r="I46" s="94" t="str">
        <f t="shared" si="2"/>
        <v>0</v>
      </c>
      <c r="J46" s="94">
        <f>Eng!AH45</f>
        <v>0</v>
      </c>
      <c r="K46" s="94" t="str">
        <f>Eng!AI45</f>
        <v/>
      </c>
      <c r="L46" s="94" t="str">
        <f t="shared" si="3"/>
        <v>0</v>
      </c>
      <c r="M46" s="94">
        <f>Maths!AG45</f>
        <v>0</v>
      </c>
      <c r="N46" s="94" t="str">
        <f>Maths!AH45</f>
        <v/>
      </c>
      <c r="O46" s="94" t="str">
        <f t="shared" si="4"/>
        <v>0</v>
      </c>
      <c r="P46" s="94">
        <f>Sci!AI45</f>
        <v>0</v>
      </c>
      <c r="Q46" s="94" t="str">
        <f>Sci!AJ45</f>
        <v/>
      </c>
      <c r="R46" s="94" t="str">
        <f t="shared" si="5"/>
        <v>0</v>
      </c>
      <c r="S46" s="94">
        <f>Soc!AH45</f>
        <v>0</v>
      </c>
      <c r="T46" s="94" t="str">
        <f>Soc!AI45</f>
        <v/>
      </c>
      <c r="U46" s="94" t="str">
        <f t="shared" si="6"/>
        <v>0</v>
      </c>
      <c r="V46" s="94">
        <f t="shared" si="12"/>
        <v>0</v>
      </c>
      <c r="W46" s="95">
        <f t="shared" si="7"/>
        <v>0</v>
      </c>
      <c r="X46" s="92" t="str">
        <f t="shared" si="8"/>
        <v/>
      </c>
      <c r="Y46" s="149" t="str">
        <f t="shared" si="9"/>
        <v/>
      </c>
      <c r="Z46" s="149" t="str">
        <f t="shared" si="10"/>
        <v>0</v>
      </c>
      <c r="AA46" s="252"/>
      <c r="AB46" s="242"/>
      <c r="AC46" s="242"/>
      <c r="AD46" s="242"/>
      <c r="AE46" s="153" t="s">
        <v>4</v>
      </c>
      <c r="AF46" s="173">
        <f>COUNTIF(Z7:Z56,"BC")</f>
        <v>0</v>
      </c>
      <c r="AG46" s="154" t="e">
        <f>(AF46/AF47)*100</f>
        <v>#DIV/0!</v>
      </c>
      <c r="AH46" s="173">
        <f>COUNTIF(Z7:Z56,"GC")</f>
        <v>0</v>
      </c>
      <c r="AI46" s="154" t="e">
        <f>(AH46/AH47)*100</f>
        <v>#DIV/0!</v>
      </c>
      <c r="AJ46" s="152">
        <f t="shared" si="20"/>
        <v>0</v>
      </c>
      <c r="AK46" s="154" t="e">
        <f>(AJ46/AJ47)*100</f>
        <v>#DIV/0!</v>
      </c>
    </row>
    <row r="47" spans="1:37" ht="15" customHeight="1">
      <c r="A47" s="26" t="str">
        <f t="shared" si="11"/>
        <v/>
      </c>
      <c r="B47" s="93">
        <f>Main!G53</f>
        <v>0</v>
      </c>
      <c r="C47" s="174">
        <f>Main!H53</f>
        <v>0</v>
      </c>
      <c r="D47" s="94">
        <f>Tel!AI46</f>
        <v>0</v>
      </c>
      <c r="E47" s="94" t="str">
        <f>Tel!AJ46</f>
        <v/>
      </c>
      <c r="F47" s="94" t="str">
        <f t="shared" si="1"/>
        <v>0</v>
      </c>
      <c r="G47" s="94">
        <f>Hin!AH46</f>
        <v>0</v>
      </c>
      <c r="H47" s="94" t="str">
        <f>Hin!AI46</f>
        <v/>
      </c>
      <c r="I47" s="94" t="str">
        <f t="shared" si="2"/>
        <v>0</v>
      </c>
      <c r="J47" s="94">
        <f>Eng!AH46</f>
        <v>0</v>
      </c>
      <c r="K47" s="94" t="str">
        <f>Eng!AI46</f>
        <v/>
      </c>
      <c r="L47" s="94" t="str">
        <f t="shared" si="3"/>
        <v>0</v>
      </c>
      <c r="M47" s="94">
        <f>Maths!AG46</f>
        <v>0</v>
      </c>
      <c r="N47" s="94" t="str">
        <f>Maths!AH46</f>
        <v/>
      </c>
      <c r="O47" s="94" t="str">
        <f t="shared" si="4"/>
        <v>0</v>
      </c>
      <c r="P47" s="94">
        <f>Sci!AI46</f>
        <v>0</v>
      </c>
      <c r="Q47" s="94" t="str">
        <f>Sci!AJ46</f>
        <v/>
      </c>
      <c r="R47" s="94" t="str">
        <f t="shared" si="5"/>
        <v>0</v>
      </c>
      <c r="S47" s="94">
        <f>Soc!AH46</f>
        <v>0</v>
      </c>
      <c r="T47" s="94" t="str">
        <f>Soc!AI46</f>
        <v/>
      </c>
      <c r="U47" s="94" t="str">
        <f t="shared" si="6"/>
        <v>0</v>
      </c>
      <c r="V47" s="94">
        <f t="shared" si="12"/>
        <v>0</v>
      </c>
      <c r="W47" s="95">
        <f t="shared" si="7"/>
        <v>0</v>
      </c>
      <c r="X47" s="92" t="str">
        <f t="shared" si="8"/>
        <v/>
      </c>
      <c r="Y47" s="149" t="str">
        <f t="shared" si="9"/>
        <v/>
      </c>
      <c r="Z47" s="149" t="str">
        <f t="shared" si="10"/>
        <v>0</v>
      </c>
      <c r="AA47" s="253"/>
      <c r="AB47" s="242"/>
      <c r="AC47" s="242"/>
      <c r="AD47" s="242"/>
      <c r="AE47" s="183" t="s">
        <v>126</v>
      </c>
      <c r="AF47" s="191">
        <f>SUM(AF42:AF46)</f>
        <v>0</v>
      </c>
      <c r="AG47" s="192" t="e">
        <f>SUM(AG42:AG46)</f>
        <v>#DIV/0!</v>
      </c>
      <c r="AH47" s="193">
        <f>SUM(AH42:AH46)</f>
        <v>0</v>
      </c>
      <c r="AI47" s="192" t="e">
        <f>SUM(AI42:AI46)</f>
        <v>#DIV/0!</v>
      </c>
      <c r="AJ47" s="194">
        <f>AF47+AH47</f>
        <v>0</v>
      </c>
      <c r="AK47" s="190" t="e">
        <f>SUM(AK42:AK46)</f>
        <v>#DIV/0!</v>
      </c>
    </row>
    <row r="48" spans="1:37" ht="15" customHeight="1">
      <c r="A48" s="26" t="str">
        <f t="shared" si="11"/>
        <v/>
      </c>
      <c r="B48" s="93">
        <f>Main!G54</f>
        <v>0</v>
      </c>
      <c r="C48" s="174">
        <f>Main!H54</f>
        <v>0</v>
      </c>
      <c r="D48" s="94">
        <f>Tel!AI47</f>
        <v>0</v>
      </c>
      <c r="E48" s="94" t="str">
        <f>Tel!AJ47</f>
        <v/>
      </c>
      <c r="F48" s="94" t="str">
        <f t="shared" si="1"/>
        <v>0</v>
      </c>
      <c r="G48" s="94">
        <f>Hin!AH47</f>
        <v>0</v>
      </c>
      <c r="H48" s="94" t="str">
        <f>Hin!AI47</f>
        <v/>
      </c>
      <c r="I48" s="94" t="str">
        <f t="shared" si="2"/>
        <v>0</v>
      </c>
      <c r="J48" s="94">
        <f>Eng!AH47</f>
        <v>0</v>
      </c>
      <c r="K48" s="94" t="str">
        <f>Eng!AI47</f>
        <v/>
      </c>
      <c r="L48" s="94" t="str">
        <f t="shared" si="3"/>
        <v>0</v>
      </c>
      <c r="M48" s="94">
        <f>Maths!AG47</f>
        <v>0</v>
      </c>
      <c r="N48" s="94" t="str">
        <f>Maths!AH47</f>
        <v/>
      </c>
      <c r="O48" s="94" t="str">
        <f t="shared" si="4"/>
        <v>0</v>
      </c>
      <c r="P48" s="94">
        <f>Sci!AI47</f>
        <v>0</v>
      </c>
      <c r="Q48" s="94" t="str">
        <f>Sci!AJ47</f>
        <v/>
      </c>
      <c r="R48" s="94" t="str">
        <f t="shared" si="5"/>
        <v>0</v>
      </c>
      <c r="S48" s="94">
        <f>Soc!AH47</f>
        <v>0</v>
      </c>
      <c r="T48" s="94" t="str">
        <f>Soc!AI47</f>
        <v/>
      </c>
      <c r="U48" s="94" t="str">
        <f t="shared" si="6"/>
        <v>0</v>
      </c>
      <c r="V48" s="94">
        <f t="shared" si="12"/>
        <v>0</v>
      </c>
      <c r="W48" s="95">
        <f t="shared" si="7"/>
        <v>0</v>
      </c>
      <c r="X48" s="92" t="str">
        <f t="shared" si="8"/>
        <v/>
      </c>
      <c r="Y48" s="149" t="str">
        <f t="shared" si="9"/>
        <v/>
      </c>
      <c r="Z48" s="149" t="str">
        <f t="shared" si="10"/>
        <v>0</v>
      </c>
      <c r="AA48" s="173">
        <v>8</v>
      </c>
      <c r="AB48" s="247" t="s">
        <v>127</v>
      </c>
      <c r="AC48" s="247"/>
      <c r="AD48" s="247"/>
      <c r="AE48" s="248" t="e">
        <f>Y57</f>
        <v>#DIV/0!</v>
      </c>
      <c r="AF48" s="249"/>
      <c r="AG48" s="249"/>
      <c r="AH48" s="249"/>
      <c r="AI48" s="249"/>
      <c r="AJ48" s="249"/>
      <c r="AK48" s="250"/>
    </row>
    <row r="49" spans="1:26" ht="15" customHeight="1">
      <c r="A49" s="26" t="str">
        <f t="shared" si="11"/>
        <v/>
      </c>
      <c r="B49" s="93">
        <f>Main!G55</f>
        <v>0</v>
      </c>
      <c r="C49" s="174">
        <f>Main!H55</f>
        <v>0</v>
      </c>
      <c r="D49" s="94">
        <f>Tel!AI48</f>
        <v>0</v>
      </c>
      <c r="E49" s="94" t="str">
        <f>Tel!AJ48</f>
        <v/>
      </c>
      <c r="F49" s="94" t="str">
        <f t="shared" si="1"/>
        <v>0</v>
      </c>
      <c r="G49" s="94">
        <f>Hin!AH48</f>
        <v>0</v>
      </c>
      <c r="H49" s="94" t="str">
        <f>Hin!AI48</f>
        <v/>
      </c>
      <c r="I49" s="94" t="str">
        <f t="shared" si="2"/>
        <v>0</v>
      </c>
      <c r="J49" s="94">
        <f>Eng!AH48</f>
        <v>0</v>
      </c>
      <c r="K49" s="94" t="str">
        <f>Eng!AI48</f>
        <v/>
      </c>
      <c r="L49" s="94" t="str">
        <f t="shared" si="3"/>
        <v>0</v>
      </c>
      <c r="M49" s="94">
        <f>Maths!AG48</f>
        <v>0</v>
      </c>
      <c r="N49" s="94" t="str">
        <f>Maths!AH48</f>
        <v/>
      </c>
      <c r="O49" s="94" t="str">
        <f t="shared" si="4"/>
        <v>0</v>
      </c>
      <c r="P49" s="94">
        <f>Sci!AI48</f>
        <v>0</v>
      </c>
      <c r="Q49" s="94" t="str">
        <f>Sci!AJ48</f>
        <v/>
      </c>
      <c r="R49" s="94" t="str">
        <f t="shared" si="5"/>
        <v>0</v>
      </c>
      <c r="S49" s="94">
        <f>Soc!AH48</f>
        <v>0</v>
      </c>
      <c r="T49" s="94" t="str">
        <f>Soc!AI48</f>
        <v/>
      </c>
      <c r="U49" s="94" t="str">
        <f t="shared" si="6"/>
        <v>0</v>
      </c>
      <c r="V49" s="94">
        <f t="shared" si="12"/>
        <v>0</v>
      </c>
      <c r="W49" s="95">
        <f t="shared" si="7"/>
        <v>0</v>
      </c>
      <c r="X49" s="92" t="str">
        <f t="shared" si="8"/>
        <v/>
      </c>
      <c r="Y49" s="149" t="str">
        <f t="shared" si="9"/>
        <v/>
      </c>
      <c r="Z49" s="149" t="str">
        <f t="shared" si="10"/>
        <v>0</v>
      </c>
    </row>
    <row r="50" spans="1:26" ht="15" customHeight="1">
      <c r="A50" s="26" t="str">
        <f t="shared" si="11"/>
        <v/>
      </c>
      <c r="B50" s="93">
        <f>Main!G56</f>
        <v>0</v>
      </c>
      <c r="C50" s="174">
        <f>Main!H56</f>
        <v>0</v>
      </c>
      <c r="D50" s="94">
        <f>Tel!AI49</f>
        <v>0</v>
      </c>
      <c r="E50" s="94" t="str">
        <f>Tel!AJ49</f>
        <v/>
      </c>
      <c r="F50" s="94" t="str">
        <f t="shared" si="1"/>
        <v>0</v>
      </c>
      <c r="G50" s="94">
        <f>Hin!AH49</f>
        <v>0</v>
      </c>
      <c r="H50" s="94" t="str">
        <f>Hin!AI49</f>
        <v/>
      </c>
      <c r="I50" s="94" t="str">
        <f t="shared" si="2"/>
        <v>0</v>
      </c>
      <c r="J50" s="94">
        <f>Eng!AH49</f>
        <v>0</v>
      </c>
      <c r="K50" s="94" t="str">
        <f>Eng!AI49</f>
        <v/>
      </c>
      <c r="L50" s="94" t="str">
        <f t="shared" si="3"/>
        <v>0</v>
      </c>
      <c r="M50" s="94">
        <f>Maths!AG49</f>
        <v>0</v>
      </c>
      <c r="N50" s="94" t="str">
        <f>Maths!AH49</f>
        <v/>
      </c>
      <c r="O50" s="94" t="str">
        <f t="shared" si="4"/>
        <v>0</v>
      </c>
      <c r="P50" s="94">
        <f>Sci!AI49</f>
        <v>0</v>
      </c>
      <c r="Q50" s="94" t="str">
        <f>Sci!AJ49</f>
        <v/>
      </c>
      <c r="R50" s="94" t="str">
        <f t="shared" si="5"/>
        <v>0</v>
      </c>
      <c r="S50" s="94">
        <f>Soc!AH49</f>
        <v>0</v>
      </c>
      <c r="T50" s="94" t="str">
        <f>Soc!AI49</f>
        <v/>
      </c>
      <c r="U50" s="94" t="str">
        <f t="shared" si="6"/>
        <v>0</v>
      </c>
      <c r="V50" s="94">
        <f t="shared" si="12"/>
        <v>0</v>
      </c>
      <c r="W50" s="95">
        <f t="shared" si="7"/>
        <v>0</v>
      </c>
      <c r="X50" s="92" t="str">
        <f t="shared" si="8"/>
        <v/>
      </c>
      <c r="Y50" s="149" t="str">
        <f t="shared" si="9"/>
        <v/>
      </c>
      <c r="Z50" s="149" t="str">
        <f t="shared" si="10"/>
        <v>0</v>
      </c>
    </row>
    <row r="51" spans="1:26" ht="15" customHeight="1">
      <c r="A51" s="26" t="str">
        <f t="shared" si="11"/>
        <v/>
      </c>
      <c r="B51" s="93">
        <f>Main!G57</f>
        <v>0</v>
      </c>
      <c r="C51" s="174">
        <f>Main!H57</f>
        <v>0</v>
      </c>
      <c r="D51" s="94">
        <f>Tel!AI50</f>
        <v>0</v>
      </c>
      <c r="E51" s="94" t="str">
        <f>Tel!AJ50</f>
        <v/>
      </c>
      <c r="F51" s="94" t="str">
        <f t="shared" si="1"/>
        <v>0</v>
      </c>
      <c r="G51" s="94">
        <f>Hin!AH50</f>
        <v>0</v>
      </c>
      <c r="H51" s="94" t="str">
        <f>Hin!AI50</f>
        <v/>
      </c>
      <c r="I51" s="94" t="str">
        <f t="shared" si="2"/>
        <v>0</v>
      </c>
      <c r="J51" s="94">
        <f>Eng!AH50</f>
        <v>0</v>
      </c>
      <c r="K51" s="94" t="str">
        <f>Eng!AI50</f>
        <v/>
      </c>
      <c r="L51" s="94" t="str">
        <f t="shared" si="3"/>
        <v>0</v>
      </c>
      <c r="M51" s="94">
        <f>Maths!AG50</f>
        <v>0</v>
      </c>
      <c r="N51" s="94" t="str">
        <f>Maths!AH50</f>
        <v/>
      </c>
      <c r="O51" s="94" t="str">
        <f t="shared" si="4"/>
        <v>0</v>
      </c>
      <c r="P51" s="94">
        <f>Sci!AI50</f>
        <v>0</v>
      </c>
      <c r="Q51" s="94" t="str">
        <f>Sci!AJ50</f>
        <v/>
      </c>
      <c r="R51" s="94" t="str">
        <f t="shared" si="5"/>
        <v>0</v>
      </c>
      <c r="S51" s="94">
        <f>Soc!AH50</f>
        <v>0</v>
      </c>
      <c r="T51" s="94" t="str">
        <f>Soc!AI50</f>
        <v/>
      </c>
      <c r="U51" s="94" t="str">
        <f t="shared" si="6"/>
        <v>0</v>
      </c>
      <c r="V51" s="94">
        <f t="shared" si="12"/>
        <v>0</v>
      </c>
      <c r="W51" s="95">
        <f t="shared" si="7"/>
        <v>0</v>
      </c>
      <c r="X51" s="92" t="str">
        <f t="shared" si="8"/>
        <v/>
      </c>
      <c r="Y51" s="149" t="str">
        <f t="shared" si="9"/>
        <v/>
      </c>
      <c r="Z51" s="149" t="str">
        <f t="shared" si="10"/>
        <v>0</v>
      </c>
    </row>
    <row r="52" spans="1:26" ht="15" customHeight="1">
      <c r="A52" s="26" t="str">
        <f t="shared" si="11"/>
        <v/>
      </c>
      <c r="B52" s="93">
        <f>Main!G58</f>
        <v>0</v>
      </c>
      <c r="C52" s="174">
        <f>Main!H58</f>
        <v>0</v>
      </c>
      <c r="D52" s="94">
        <f>Tel!AI51</f>
        <v>0</v>
      </c>
      <c r="E52" s="94" t="str">
        <f>Tel!AJ51</f>
        <v/>
      </c>
      <c r="F52" s="94" t="str">
        <f t="shared" si="1"/>
        <v>0</v>
      </c>
      <c r="G52" s="94">
        <f>Hin!AH51</f>
        <v>0</v>
      </c>
      <c r="H52" s="94" t="str">
        <f>Hin!AI51</f>
        <v/>
      </c>
      <c r="I52" s="94" t="str">
        <f t="shared" si="2"/>
        <v>0</v>
      </c>
      <c r="J52" s="94">
        <f>Eng!AH51</f>
        <v>0</v>
      </c>
      <c r="K52" s="94" t="str">
        <f>Eng!AI51</f>
        <v/>
      </c>
      <c r="L52" s="94" t="str">
        <f t="shared" si="3"/>
        <v>0</v>
      </c>
      <c r="M52" s="94">
        <f>Maths!AG51</f>
        <v>0</v>
      </c>
      <c r="N52" s="94" t="str">
        <f>Maths!AH51</f>
        <v/>
      </c>
      <c r="O52" s="94" t="str">
        <f t="shared" si="4"/>
        <v>0</v>
      </c>
      <c r="P52" s="94">
        <f>Sci!AI51</f>
        <v>0</v>
      </c>
      <c r="Q52" s="94" t="str">
        <f>Sci!AJ51</f>
        <v/>
      </c>
      <c r="R52" s="94" t="str">
        <f t="shared" si="5"/>
        <v>0</v>
      </c>
      <c r="S52" s="94">
        <f>Soc!AH51</f>
        <v>0</v>
      </c>
      <c r="T52" s="94" t="str">
        <f>Soc!AI51</f>
        <v/>
      </c>
      <c r="U52" s="94" t="str">
        <f t="shared" si="6"/>
        <v>0</v>
      </c>
      <c r="V52" s="94">
        <f t="shared" si="12"/>
        <v>0</v>
      </c>
      <c r="W52" s="95">
        <f t="shared" si="7"/>
        <v>0</v>
      </c>
      <c r="X52" s="92" t="str">
        <f t="shared" si="8"/>
        <v/>
      </c>
      <c r="Y52" s="149" t="str">
        <f t="shared" si="9"/>
        <v/>
      </c>
      <c r="Z52" s="149" t="str">
        <f t="shared" si="10"/>
        <v>0</v>
      </c>
    </row>
    <row r="53" spans="1:26" ht="15" customHeight="1">
      <c r="A53" s="26" t="str">
        <f t="shared" si="11"/>
        <v/>
      </c>
      <c r="B53" s="93">
        <f>Main!G59</f>
        <v>0</v>
      </c>
      <c r="C53" s="174">
        <f>Main!H59</f>
        <v>0</v>
      </c>
      <c r="D53" s="94">
        <f>Tel!AI52</f>
        <v>0</v>
      </c>
      <c r="E53" s="94" t="str">
        <f>Tel!AJ52</f>
        <v/>
      </c>
      <c r="F53" s="94" t="str">
        <f t="shared" si="1"/>
        <v>0</v>
      </c>
      <c r="G53" s="94">
        <f>Hin!AH52</f>
        <v>0</v>
      </c>
      <c r="H53" s="94" t="str">
        <f>Hin!AI52</f>
        <v/>
      </c>
      <c r="I53" s="94" t="str">
        <f t="shared" si="2"/>
        <v>0</v>
      </c>
      <c r="J53" s="94">
        <f>Eng!AH52</f>
        <v>0</v>
      </c>
      <c r="K53" s="94" t="str">
        <f>Eng!AI52</f>
        <v/>
      </c>
      <c r="L53" s="94" t="str">
        <f t="shared" si="3"/>
        <v>0</v>
      </c>
      <c r="M53" s="94">
        <f>Maths!AG52</f>
        <v>0</v>
      </c>
      <c r="N53" s="94" t="str">
        <f>Maths!AH52</f>
        <v/>
      </c>
      <c r="O53" s="94" t="str">
        <f t="shared" si="4"/>
        <v>0</v>
      </c>
      <c r="P53" s="94">
        <f>Sci!AI52</f>
        <v>0</v>
      </c>
      <c r="Q53" s="94" t="str">
        <f>Sci!AJ52</f>
        <v/>
      </c>
      <c r="R53" s="94" t="str">
        <f t="shared" si="5"/>
        <v>0</v>
      </c>
      <c r="S53" s="94">
        <f>Soc!AH52</f>
        <v>0</v>
      </c>
      <c r="T53" s="94" t="str">
        <f>Soc!AI52</f>
        <v/>
      </c>
      <c r="U53" s="94" t="str">
        <f t="shared" si="6"/>
        <v>0</v>
      </c>
      <c r="V53" s="94">
        <f t="shared" si="12"/>
        <v>0</v>
      </c>
      <c r="W53" s="95">
        <f t="shared" si="7"/>
        <v>0</v>
      </c>
      <c r="X53" s="92" t="str">
        <f t="shared" si="8"/>
        <v/>
      </c>
      <c r="Y53" s="149" t="str">
        <f t="shared" si="9"/>
        <v/>
      </c>
      <c r="Z53" s="149" t="str">
        <f t="shared" si="10"/>
        <v>0</v>
      </c>
    </row>
    <row r="54" spans="1:26" ht="15" customHeight="1">
      <c r="A54" s="26" t="str">
        <f t="shared" si="11"/>
        <v/>
      </c>
      <c r="B54" s="93">
        <f>Main!G60</f>
        <v>0</v>
      </c>
      <c r="C54" s="174">
        <f>Main!H60</f>
        <v>0</v>
      </c>
      <c r="D54" s="94">
        <f>Tel!AI53</f>
        <v>0</v>
      </c>
      <c r="E54" s="94" t="str">
        <f>Tel!AJ53</f>
        <v/>
      </c>
      <c r="F54" s="94" t="str">
        <f t="shared" si="1"/>
        <v>0</v>
      </c>
      <c r="G54" s="94">
        <f>Hin!AH53</f>
        <v>0</v>
      </c>
      <c r="H54" s="94" t="str">
        <f>Hin!AI53</f>
        <v/>
      </c>
      <c r="I54" s="94" t="str">
        <f t="shared" si="2"/>
        <v>0</v>
      </c>
      <c r="J54" s="94">
        <f>Eng!AH53</f>
        <v>0</v>
      </c>
      <c r="K54" s="94" t="str">
        <f>Eng!AI53</f>
        <v/>
      </c>
      <c r="L54" s="94" t="str">
        <f t="shared" si="3"/>
        <v>0</v>
      </c>
      <c r="M54" s="94">
        <f>Maths!AG53</f>
        <v>0</v>
      </c>
      <c r="N54" s="94" t="str">
        <f>Maths!AH53</f>
        <v/>
      </c>
      <c r="O54" s="94" t="str">
        <f t="shared" si="4"/>
        <v>0</v>
      </c>
      <c r="P54" s="94">
        <f>Sci!AI53</f>
        <v>0</v>
      </c>
      <c r="Q54" s="94" t="str">
        <f>Sci!AJ53</f>
        <v/>
      </c>
      <c r="R54" s="94" t="str">
        <f t="shared" si="5"/>
        <v>0</v>
      </c>
      <c r="S54" s="94">
        <f>Soc!AH53</f>
        <v>0</v>
      </c>
      <c r="T54" s="94" t="str">
        <f>Soc!AI53</f>
        <v/>
      </c>
      <c r="U54" s="94" t="str">
        <f t="shared" si="6"/>
        <v>0</v>
      </c>
      <c r="V54" s="94">
        <f t="shared" si="12"/>
        <v>0</v>
      </c>
      <c r="W54" s="95">
        <f t="shared" si="7"/>
        <v>0</v>
      </c>
      <c r="X54" s="92" t="str">
        <f t="shared" si="8"/>
        <v/>
      </c>
      <c r="Y54" s="149" t="str">
        <f t="shared" si="9"/>
        <v/>
      </c>
      <c r="Z54" s="149" t="str">
        <f t="shared" si="10"/>
        <v>0</v>
      </c>
    </row>
    <row r="55" spans="1:26" ht="15" customHeight="1">
      <c r="A55" s="26" t="str">
        <f t="shared" si="11"/>
        <v/>
      </c>
      <c r="B55" s="93">
        <f>Main!G61</f>
        <v>0</v>
      </c>
      <c r="C55" s="174">
        <f>Main!H61</f>
        <v>0</v>
      </c>
      <c r="D55" s="94">
        <f>Tel!AI54</f>
        <v>0</v>
      </c>
      <c r="E55" s="94" t="str">
        <f>Tel!AJ54</f>
        <v/>
      </c>
      <c r="F55" s="94" t="str">
        <f t="shared" si="1"/>
        <v>0</v>
      </c>
      <c r="G55" s="94">
        <f>Hin!AH54</f>
        <v>0</v>
      </c>
      <c r="H55" s="94" t="str">
        <f>Hin!AI54</f>
        <v/>
      </c>
      <c r="I55" s="94" t="str">
        <f t="shared" si="2"/>
        <v>0</v>
      </c>
      <c r="J55" s="94">
        <f>Eng!AH54</f>
        <v>0</v>
      </c>
      <c r="K55" s="94" t="str">
        <f>Eng!AI54</f>
        <v/>
      </c>
      <c r="L55" s="94" t="str">
        <f t="shared" si="3"/>
        <v>0</v>
      </c>
      <c r="M55" s="94">
        <f>Maths!AG54</f>
        <v>0</v>
      </c>
      <c r="N55" s="94" t="str">
        <f>Maths!AH54</f>
        <v/>
      </c>
      <c r="O55" s="94" t="str">
        <f t="shared" si="4"/>
        <v>0</v>
      </c>
      <c r="P55" s="94">
        <f>Sci!AI54</f>
        <v>0</v>
      </c>
      <c r="Q55" s="94" t="str">
        <f>Sci!AJ54</f>
        <v/>
      </c>
      <c r="R55" s="94" t="str">
        <f t="shared" si="5"/>
        <v>0</v>
      </c>
      <c r="S55" s="94">
        <f>Soc!AH54</f>
        <v>0</v>
      </c>
      <c r="T55" s="94" t="str">
        <f>Soc!AI54</f>
        <v/>
      </c>
      <c r="U55" s="94" t="str">
        <f t="shared" si="6"/>
        <v>0</v>
      </c>
      <c r="V55" s="94">
        <f t="shared" si="12"/>
        <v>0</v>
      </c>
      <c r="W55" s="95">
        <f t="shared" si="7"/>
        <v>0</v>
      </c>
      <c r="X55" s="92" t="str">
        <f t="shared" si="8"/>
        <v/>
      </c>
      <c r="Y55" s="149" t="str">
        <f t="shared" si="9"/>
        <v/>
      </c>
      <c r="Z55" s="149" t="str">
        <f t="shared" si="10"/>
        <v>0</v>
      </c>
    </row>
    <row r="56" spans="1:26" ht="15" customHeight="1">
      <c r="A56" s="26" t="str">
        <f t="shared" si="11"/>
        <v/>
      </c>
      <c r="B56" s="93">
        <f>Main!G62</f>
        <v>0</v>
      </c>
      <c r="C56" s="174">
        <f>Main!H62</f>
        <v>0</v>
      </c>
      <c r="D56" s="94">
        <f>Tel!AI55</f>
        <v>0</v>
      </c>
      <c r="E56" s="94" t="str">
        <f>Tel!AJ55</f>
        <v/>
      </c>
      <c r="F56" s="94" t="str">
        <f t="shared" si="1"/>
        <v>0</v>
      </c>
      <c r="G56" s="94">
        <f>Hin!AH55</f>
        <v>0</v>
      </c>
      <c r="H56" s="94" t="str">
        <f>Hin!AI55</f>
        <v/>
      </c>
      <c r="I56" s="94" t="str">
        <f t="shared" si="2"/>
        <v>0</v>
      </c>
      <c r="J56" s="94">
        <f>Eng!AH55</f>
        <v>0</v>
      </c>
      <c r="K56" s="94" t="str">
        <f>Eng!AI55</f>
        <v/>
      </c>
      <c r="L56" s="94" t="str">
        <f t="shared" si="3"/>
        <v>0</v>
      </c>
      <c r="M56" s="94">
        <f>Maths!AG55</f>
        <v>0</v>
      </c>
      <c r="N56" s="94" t="str">
        <f>Maths!AH55</f>
        <v/>
      </c>
      <c r="O56" s="94" t="str">
        <f t="shared" si="4"/>
        <v>0</v>
      </c>
      <c r="P56" s="94">
        <f>Sci!AI55</f>
        <v>0</v>
      </c>
      <c r="Q56" s="94" t="str">
        <f>Sci!AJ55</f>
        <v/>
      </c>
      <c r="R56" s="94" t="str">
        <f t="shared" si="5"/>
        <v>0</v>
      </c>
      <c r="S56" s="94">
        <f>Soc!AH55</f>
        <v>0</v>
      </c>
      <c r="T56" s="94" t="str">
        <f>Soc!AI55</f>
        <v/>
      </c>
      <c r="U56" s="94" t="str">
        <f t="shared" si="6"/>
        <v>0</v>
      </c>
      <c r="V56" s="94">
        <f t="shared" si="12"/>
        <v>0</v>
      </c>
      <c r="W56" s="95">
        <f t="shared" si="7"/>
        <v>0</v>
      </c>
      <c r="X56" s="92" t="str">
        <f t="shared" si="8"/>
        <v/>
      </c>
      <c r="Y56" s="149" t="str">
        <f t="shared" si="9"/>
        <v/>
      </c>
      <c r="Z56" s="149" t="str">
        <f t="shared" si="10"/>
        <v>0</v>
      </c>
    </row>
    <row r="57" spans="1:26" ht="24.75" customHeight="1">
      <c r="A57" s="121">
        <f>Tel!AB56</f>
        <v>0</v>
      </c>
      <c r="B57" s="216" t="s">
        <v>129</v>
      </c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8"/>
      <c r="U57" s="166"/>
      <c r="V57" s="27" t="e">
        <f>SUM(V7:V56)/A57</f>
        <v>#DIV/0!</v>
      </c>
      <c r="W57" s="27" t="e">
        <f t="shared" si="7"/>
        <v>#DIV/0!</v>
      </c>
      <c r="X57" s="92" t="str">
        <f t="shared" si="8"/>
        <v/>
      </c>
      <c r="Y57" s="150" t="e">
        <f>IF(W57&gt;90,"A+",IF(W57&gt;70,"A",IF(W57&gt;50,"B+",IF(W57&gt;40,"B","C"))))</f>
        <v>#DIV/0!</v>
      </c>
      <c r="Z57" s="149" t="e">
        <f t="shared" si="10"/>
        <v>#DIV/0!</v>
      </c>
    </row>
    <row r="159" spans="1:25" ht="15" hidden="1" customHeight="1">
      <c r="A159">
        <f>MAX(A7:A60)</f>
        <v>0</v>
      </c>
      <c r="Y159" s="13" t="e">
        <f>IF(#REF!&gt;4,"A+",IF(#REF!&gt;3,"A",IF(#REF!&gt;2,"B+",IF(#REF!&gt;2,"B","C"))))</f>
        <v>#REF!</v>
      </c>
    </row>
    <row r="161" spans="2:3">
      <c r="B161" s="1"/>
      <c r="C161" s="1"/>
    </row>
  </sheetData>
  <sheetProtection password="CC2D" sheet="1" objects="1" scenarios="1"/>
  <protectedRanges>
    <protectedRange sqref="B7:C56" name="name"/>
  </protectedRanges>
  <mergeCells count="52">
    <mergeCell ref="B57:T57"/>
    <mergeCell ref="M5:N5"/>
    <mergeCell ref="A1:Y1"/>
    <mergeCell ref="A2:Y2"/>
    <mergeCell ref="A4:A6"/>
    <mergeCell ref="B4:B6"/>
    <mergeCell ref="V4:V6"/>
    <mergeCell ref="W4:W6"/>
    <mergeCell ref="Y4:Y6"/>
    <mergeCell ref="D5:E5"/>
    <mergeCell ref="J5:K5"/>
    <mergeCell ref="P5:Q5"/>
    <mergeCell ref="S5:T5"/>
    <mergeCell ref="G5:H5"/>
    <mergeCell ref="D4:T4"/>
    <mergeCell ref="AA1:AK1"/>
    <mergeCell ref="AA2:AK2"/>
    <mergeCell ref="AA4:AA5"/>
    <mergeCell ref="AB4:AB5"/>
    <mergeCell ref="AC4:AD4"/>
    <mergeCell ref="AE4:AE5"/>
    <mergeCell ref="AF4:AG4"/>
    <mergeCell ref="AH4:AI4"/>
    <mergeCell ref="AJ4:AK4"/>
    <mergeCell ref="AA6:AA11"/>
    <mergeCell ref="AB6:AB11"/>
    <mergeCell ref="AC6:AC11"/>
    <mergeCell ref="AD6:AD11"/>
    <mergeCell ref="AA12:AA17"/>
    <mergeCell ref="AB12:AB17"/>
    <mergeCell ref="AC12:AC17"/>
    <mergeCell ref="AD12:AD17"/>
    <mergeCell ref="AA18:AA23"/>
    <mergeCell ref="AB18:AB23"/>
    <mergeCell ref="AC18:AC23"/>
    <mergeCell ref="AD18:AD23"/>
    <mergeCell ref="AA24:AA29"/>
    <mergeCell ref="AB24:AB29"/>
    <mergeCell ref="AC24:AC29"/>
    <mergeCell ref="AD24:AD29"/>
    <mergeCell ref="AA42:AA47"/>
    <mergeCell ref="AB42:AD47"/>
    <mergeCell ref="AB48:AD48"/>
    <mergeCell ref="AE48:AK48"/>
    <mergeCell ref="AA30:AA35"/>
    <mergeCell ref="AB30:AB35"/>
    <mergeCell ref="AC30:AC35"/>
    <mergeCell ref="AD30:AD35"/>
    <mergeCell ref="AA36:AA41"/>
    <mergeCell ref="AB36:AB41"/>
    <mergeCell ref="AC36:AC41"/>
    <mergeCell ref="AD36:AD41"/>
  </mergeCells>
  <pageMargins left="0.39370078740157483" right="0.11811023622047245" top="0.15748031496062992" bottom="0.35433070866141736" header="0.31496062992125984" footer="0.31496062992125984"/>
  <pageSetup paperSize="9" scale="90" orientation="portrait" horizontalDpi="4294967293" verticalDpi="0" r:id="rId1"/>
  <headerFooter>
    <oddFooter>&amp;Lwww.venuschool.weebly.com  8500218589</oddFooter>
  </headerFooter>
  <ignoredErrors>
    <ignoredError sqref="AH6:AJ47" 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161"/>
  <sheetViews>
    <sheetView showGridLines="0" topLeftCell="A44" workbookViewId="0">
      <selection activeCell="C56" sqref="C56"/>
    </sheetView>
  </sheetViews>
  <sheetFormatPr defaultRowHeight="15"/>
  <cols>
    <col min="1" max="1" width="5.140625" customWidth="1"/>
    <col min="2" max="2" width="21.85546875" customWidth="1"/>
    <col min="3" max="3" width="4.7109375" customWidth="1"/>
    <col min="4" max="5" width="5" customWidth="1"/>
    <col min="6" max="6" width="5" hidden="1" customWidth="1"/>
    <col min="7" max="8" width="5" customWidth="1"/>
    <col min="9" max="9" width="5" hidden="1" customWidth="1"/>
    <col min="10" max="11" width="5" customWidth="1"/>
    <col min="12" max="12" width="5" hidden="1" customWidth="1"/>
    <col min="13" max="14" width="5" customWidth="1"/>
    <col min="15" max="15" width="5" hidden="1" customWidth="1"/>
    <col min="16" max="17" width="5" customWidth="1"/>
    <col min="18" max="18" width="5" hidden="1" customWidth="1"/>
    <col min="19" max="20" width="5" customWidth="1"/>
    <col min="21" max="21" width="5" hidden="1" customWidth="1"/>
    <col min="22" max="22" width="6.5703125" customWidth="1"/>
    <col min="23" max="23" width="5.5703125" customWidth="1"/>
    <col min="24" max="24" width="5.5703125" hidden="1" customWidth="1"/>
    <col min="25" max="25" width="5.5703125" customWidth="1"/>
    <col min="26" max="26" width="0" hidden="1" customWidth="1"/>
    <col min="27" max="27" width="7" customWidth="1"/>
    <col min="28" max="28" width="14.7109375" customWidth="1"/>
  </cols>
  <sheetData>
    <row r="1" spans="1:37" ht="16.5" customHeight="1">
      <c r="A1" s="225" t="s">
        <v>53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AA1" s="236" t="s">
        <v>115</v>
      </c>
      <c r="AB1" s="236"/>
      <c r="AC1" s="236"/>
      <c r="AD1" s="236"/>
      <c r="AE1" s="236"/>
      <c r="AF1" s="236"/>
      <c r="AG1" s="236"/>
      <c r="AH1" s="236"/>
      <c r="AI1" s="236"/>
      <c r="AJ1" s="236"/>
      <c r="AK1" s="236"/>
    </row>
    <row r="2" spans="1:37" ht="21" customHeight="1">
      <c r="A2" s="226" t="s">
        <v>61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AA2" s="237" t="s">
        <v>61</v>
      </c>
      <c r="AB2" s="237"/>
      <c r="AC2" s="237"/>
      <c r="AD2" s="237"/>
      <c r="AE2" s="237"/>
      <c r="AF2" s="237"/>
      <c r="AG2" s="237"/>
      <c r="AH2" s="237"/>
      <c r="AI2" s="237"/>
      <c r="AJ2" s="237"/>
      <c r="AK2" s="237"/>
    </row>
    <row r="3" spans="1:37" ht="26.25" customHeight="1">
      <c r="A3" s="10" t="str">
        <f>Main!I5&amp;", "&amp;Main!I6</f>
        <v xml:space="preserve">, </v>
      </c>
      <c r="B3" s="11"/>
      <c r="C3" s="11"/>
      <c r="D3" s="23"/>
      <c r="E3" s="23"/>
      <c r="F3" s="11"/>
      <c r="G3" s="11"/>
      <c r="H3" s="11"/>
      <c r="I3" s="11"/>
      <c r="J3" s="23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0" t="s">
        <v>11</v>
      </c>
      <c r="Y3" s="10">
        <f>Main!I7</f>
        <v>0</v>
      </c>
      <c r="AA3" s="10" t="str">
        <f>A3</f>
        <v xml:space="preserve">, </v>
      </c>
      <c r="AJ3" s="151" t="s">
        <v>11</v>
      </c>
      <c r="AK3" s="10">
        <f>Y3</f>
        <v>0</v>
      </c>
    </row>
    <row r="4" spans="1:37" ht="18.75" customHeight="1">
      <c r="A4" s="229" t="s">
        <v>40</v>
      </c>
      <c r="B4" s="222" t="s">
        <v>41</v>
      </c>
      <c r="C4" s="142"/>
      <c r="D4" s="233" t="s">
        <v>42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5"/>
      <c r="U4" s="146"/>
      <c r="V4" s="257" t="s">
        <v>43</v>
      </c>
      <c r="W4" s="222" t="s">
        <v>57</v>
      </c>
      <c r="X4" s="167"/>
      <c r="Y4" s="257" t="s">
        <v>44</v>
      </c>
      <c r="AA4" s="238" t="s">
        <v>24</v>
      </c>
      <c r="AB4" s="238" t="s">
        <v>116</v>
      </c>
      <c r="AC4" s="239" t="s">
        <v>117</v>
      </c>
      <c r="AD4" s="240"/>
      <c r="AE4" s="238" t="s">
        <v>118</v>
      </c>
      <c r="AF4" s="241" t="s">
        <v>119</v>
      </c>
      <c r="AG4" s="241"/>
      <c r="AH4" s="241" t="s">
        <v>120</v>
      </c>
      <c r="AI4" s="241"/>
      <c r="AJ4" s="241" t="s">
        <v>121</v>
      </c>
      <c r="AK4" s="241"/>
    </row>
    <row r="5" spans="1:37" s="3" customFormat="1" ht="18.75" customHeight="1">
      <c r="A5" s="230"/>
      <c r="B5" s="223"/>
      <c r="C5" s="143" t="s">
        <v>111</v>
      </c>
      <c r="D5" s="227" t="s">
        <v>45</v>
      </c>
      <c r="E5" s="228"/>
      <c r="F5" s="171"/>
      <c r="G5" s="232" t="s">
        <v>94</v>
      </c>
      <c r="H5" s="232"/>
      <c r="I5" s="170"/>
      <c r="J5" s="227" t="s">
        <v>5</v>
      </c>
      <c r="K5" s="228"/>
      <c r="L5" s="145"/>
      <c r="M5" s="227" t="s">
        <v>39</v>
      </c>
      <c r="N5" s="228"/>
      <c r="O5" s="171"/>
      <c r="P5" s="232" t="s">
        <v>92</v>
      </c>
      <c r="Q5" s="232"/>
      <c r="R5" s="172"/>
      <c r="S5" s="232" t="s">
        <v>93</v>
      </c>
      <c r="T5" s="232"/>
      <c r="U5" s="147"/>
      <c r="V5" s="258"/>
      <c r="W5" s="223"/>
      <c r="X5" s="168"/>
      <c r="Y5" s="258"/>
      <c r="AA5" s="238"/>
      <c r="AB5" s="238"/>
      <c r="AC5" s="187" t="s">
        <v>119</v>
      </c>
      <c r="AD5" s="187" t="s">
        <v>120</v>
      </c>
      <c r="AE5" s="238"/>
      <c r="AF5" s="187" t="s">
        <v>122</v>
      </c>
      <c r="AG5" s="187" t="s">
        <v>57</v>
      </c>
      <c r="AH5" s="187" t="s">
        <v>122</v>
      </c>
      <c r="AI5" s="187" t="s">
        <v>57</v>
      </c>
      <c r="AJ5" s="187" t="s">
        <v>122</v>
      </c>
      <c r="AK5" s="187" t="s">
        <v>57</v>
      </c>
    </row>
    <row r="6" spans="1:37" s="3" customFormat="1" ht="18.75" customHeight="1">
      <c r="A6" s="231"/>
      <c r="B6" s="224"/>
      <c r="C6" s="169"/>
      <c r="D6" s="14" t="s">
        <v>58</v>
      </c>
      <c r="E6" s="14" t="s">
        <v>59</v>
      </c>
      <c r="F6" s="172"/>
      <c r="G6" s="88" t="s">
        <v>58</v>
      </c>
      <c r="H6" s="88" t="s">
        <v>59</v>
      </c>
      <c r="I6" s="172"/>
      <c r="J6" s="14" t="s">
        <v>58</v>
      </c>
      <c r="K6" s="14" t="s">
        <v>59</v>
      </c>
      <c r="L6" s="172"/>
      <c r="M6" s="14" t="s">
        <v>58</v>
      </c>
      <c r="N6" s="14" t="s">
        <v>59</v>
      </c>
      <c r="O6" s="172"/>
      <c r="P6" s="86" t="s">
        <v>58</v>
      </c>
      <c r="Q6" s="86" t="s">
        <v>59</v>
      </c>
      <c r="R6" s="172"/>
      <c r="S6" s="88" t="s">
        <v>58</v>
      </c>
      <c r="T6" s="88" t="s">
        <v>59</v>
      </c>
      <c r="U6" s="148"/>
      <c r="V6" s="259"/>
      <c r="W6" s="224"/>
      <c r="X6" s="169"/>
      <c r="Y6" s="259"/>
      <c r="AA6" s="242">
        <v>1</v>
      </c>
      <c r="AB6" s="242" t="s">
        <v>123</v>
      </c>
      <c r="AC6" s="243">
        <f>AF11</f>
        <v>0</v>
      </c>
      <c r="AD6" s="243">
        <f>AH11</f>
        <v>0</v>
      </c>
      <c r="AE6" s="152" t="s">
        <v>0</v>
      </c>
      <c r="AF6" s="152">
        <f>COUNTIF(F7:F56,"BA+")</f>
        <v>0</v>
      </c>
      <c r="AG6" s="186" t="e">
        <f>(AF6/AF11)*100</f>
        <v>#DIV/0!</v>
      </c>
      <c r="AH6" s="152">
        <f>COUNTIF(F7:F56,"GA+")</f>
        <v>0</v>
      </c>
      <c r="AI6" s="186" t="e">
        <f>(AH6/AH11)*100</f>
        <v>#DIV/0!</v>
      </c>
      <c r="AJ6" s="152">
        <f>AF6+AH6</f>
        <v>0</v>
      </c>
      <c r="AK6" s="186" t="e">
        <f>(AJ6/AJ11)*100</f>
        <v>#DIV/0!</v>
      </c>
    </row>
    <row r="7" spans="1:37" s="12" customFormat="1" ht="15" customHeight="1">
      <c r="A7" s="26" t="str">
        <f>IF(B7=0,"",1)</f>
        <v/>
      </c>
      <c r="B7" s="93">
        <f>Main!G13</f>
        <v>0</v>
      </c>
      <c r="C7" s="174">
        <f>Main!H13</f>
        <v>0</v>
      </c>
      <c r="D7" s="94">
        <f>Tel!AR6</f>
        <v>0</v>
      </c>
      <c r="E7" s="94" t="str">
        <f>Tel!AS6</f>
        <v/>
      </c>
      <c r="F7" s="94" t="str">
        <f>C7&amp;E7</f>
        <v>0</v>
      </c>
      <c r="G7" s="94">
        <f>Hin!AP6</f>
        <v>0</v>
      </c>
      <c r="H7" s="94" t="str">
        <f>Hin!AQ6</f>
        <v/>
      </c>
      <c r="I7" s="94" t="str">
        <f>C7&amp;H7</f>
        <v>0</v>
      </c>
      <c r="J7" s="94">
        <f>Eng!AP6</f>
        <v>0</v>
      </c>
      <c r="K7" s="94" t="str">
        <f>Eng!AQ6</f>
        <v/>
      </c>
      <c r="L7" s="94" t="str">
        <f>C7&amp;K7</f>
        <v>0</v>
      </c>
      <c r="M7" s="94">
        <f>Maths!AN6</f>
        <v>0</v>
      </c>
      <c r="N7" s="94" t="str">
        <f>Maths!AO6</f>
        <v/>
      </c>
      <c r="O7" s="94" t="str">
        <f>C7&amp;N7</f>
        <v>0</v>
      </c>
      <c r="P7" s="94">
        <f>Sci!AR6</f>
        <v>0</v>
      </c>
      <c r="Q7" s="94" t="str">
        <f>Sci!AS6</f>
        <v/>
      </c>
      <c r="R7" s="94" t="str">
        <f>C7&amp;Q7</f>
        <v>0</v>
      </c>
      <c r="S7" s="94">
        <f>Soc!AP6</f>
        <v>0</v>
      </c>
      <c r="T7" s="94" t="str">
        <f>Soc!AQ6</f>
        <v/>
      </c>
      <c r="U7" s="94" t="str">
        <f>C7&amp;T7</f>
        <v>0</v>
      </c>
      <c r="V7" s="94">
        <f>D7+J7+M7+P7+G7+S7</f>
        <v>0</v>
      </c>
      <c r="W7" s="95">
        <f>(V7/600)*100</f>
        <v>0</v>
      </c>
      <c r="X7" s="92" t="str">
        <f>E7&amp;H7&amp;K7&amp;N7&amp;Q7&amp;T7</f>
        <v/>
      </c>
      <c r="Y7" s="149" t="str">
        <f>IF(W7&gt;90,"A+",IF(W7&gt;70,"A",IF(W7&gt;50,"B+",IF(W7&gt;40,"B",IF(X7="","","C")))))</f>
        <v/>
      </c>
      <c r="Z7" s="149" t="str">
        <f>C7&amp;Y7</f>
        <v>0</v>
      </c>
      <c r="AA7" s="242"/>
      <c r="AB7" s="242"/>
      <c r="AC7" s="244"/>
      <c r="AD7" s="244"/>
      <c r="AE7" s="153" t="s">
        <v>124</v>
      </c>
      <c r="AF7" s="152">
        <f>COUNTIF(F7:F56,"BA")</f>
        <v>0</v>
      </c>
      <c r="AG7" s="154" t="e">
        <f>(AF7/AF11)*100</f>
        <v>#DIV/0!</v>
      </c>
      <c r="AH7" s="153">
        <f>COUNTIF(F7:F56,"GA")</f>
        <v>0</v>
      </c>
      <c r="AI7" s="154" t="e">
        <f>(AH7/AH11)*100</f>
        <v>#DIV/0!</v>
      </c>
      <c r="AJ7" s="152">
        <f t="shared" ref="AJ7:AJ10" si="0">AF7+AH7</f>
        <v>0</v>
      </c>
      <c r="AK7" s="154" t="e">
        <f>(AJ7/AJ11)*100</f>
        <v>#DIV/0!</v>
      </c>
    </row>
    <row r="8" spans="1:37" s="12" customFormat="1" ht="15" customHeight="1">
      <c r="A8" s="26" t="str">
        <f>IF(B8=0,"",1+A7)</f>
        <v/>
      </c>
      <c r="B8" s="93">
        <f>Main!G14</f>
        <v>0</v>
      </c>
      <c r="C8" s="174">
        <f>Main!H14</f>
        <v>0</v>
      </c>
      <c r="D8" s="94">
        <f>Tel!AR7</f>
        <v>0</v>
      </c>
      <c r="E8" s="94" t="str">
        <f>Tel!AS7</f>
        <v/>
      </c>
      <c r="F8" s="94" t="str">
        <f t="shared" ref="F8:F56" si="1">C8&amp;E8</f>
        <v>0</v>
      </c>
      <c r="G8" s="94">
        <f>Hin!AP7</f>
        <v>0</v>
      </c>
      <c r="H8" s="94" t="str">
        <f>Hin!AQ7</f>
        <v/>
      </c>
      <c r="I8" s="94" t="str">
        <f t="shared" ref="I8:I56" si="2">C8&amp;H8</f>
        <v>0</v>
      </c>
      <c r="J8" s="94">
        <f>Eng!AP7</f>
        <v>0</v>
      </c>
      <c r="K8" s="94" t="str">
        <f>Eng!AQ7</f>
        <v/>
      </c>
      <c r="L8" s="94" t="str">
        <f t="shared" ref="L8:L56" si="3">C8&amp;K8</f>
        <v>0</v>
      </c>
      <c r="M8" s="94">
        <f>Maths!AN7</f>
        <v>0</v>
      </c>
      <c r="N8" s="94" t="str">
        <f>Maths!AO7</f>
        <v/>
      </c>
      <c r="O8" s="94" t="str">
        <f t="shared" ref="O8:O56" si="4">C8&amp;N8</f>
        <v>0</v>
      </c>
      <c r="P8" s="94">
        <f>Sci!AR7</f>
        <v>0</v>
      </c>
      <c r="Q8" s="94" t="str">
        <f>Sci!AS7</f>
        <v/>
      </c>
      <c r="R8" s="94" t="str">
        <f t="shared" ref="R8:R56" si="5">C8&amp;Q8</f>
        <v>0</v>
      </c>
      <c r="S8" s="94">
        <f>Soc!AP7</f>
        <v>0</v>
      </c>
      <c r="T8" s="94" t="str">
        <f>Soc!AQ7</f>
        <v/>
      </c>
      <c r="U8" s="94" t="str">
        <f t="shared" ref="U8:U56" si="6">C8&amp;T8</f>
        <v>0</v>
      </c>
      <c r="V8" s="94">
        <f t="shared" ref="V8:V56" si="7">D8+J8+M8+P8+G8+S8</f>
        <v>0</v>
      </c>
      <c r="W8" s="95">
        <f t="shared" ref="W8:W57" si="8">(V8/600)*100</f>
        <v>0</v>
      </c>
      <c r="X8" s="92" t="str">
        <f t="shared" ref="X8:X57" si="9">E8&amp;H8&amp;K8&amp;N8&amp;Q8&amp;T8</f>
        <v/>
      </c>
      <c r="Y8" s="149" t="str">
        <f t="shared" ref="Y8:Y56" si="10">IF(W8&gt;90,"A+",IF(W8&gt;70,"A",IF(W8&gt;50,"B+",IF(W8&gt;40,"B",IF(X8="","","C")))))</f>
        <v/>
      </c>
      <c r="Z8" s="149" t="str">
        <f t="shared" ref="Z8:Z57" si="11">C8&amp;Y8</f>
        <v>0</v>
      </c>
      <c r="AA8" s="242"/>
      <c r="AB8" s="242"/>
      <c r="AC8" s="244"/>
      <c r="AD8" s="244"/>
      <c r="AE8" s="153" t="s">
        <v>2</v>
      </c>
      <c r="AF8" s="152">
        <f>COUNTIF(F7:F56,"BB+")</f>
        <v>0</v>
      </c>
      <c r="AG8" s="154" t="e">
        <f>(AF8/AF11)*100</f>
        <v>#DIV/0!</v>
      </c>
      <c r="AH8" s="153">
        <f>COUNTIF(F7:F56,"GB+")</f>
        <v>0</v>
      </c>
      <c r="AI8" s="154" t="e">
        <f>(AH8/AH11)*100</f>
        <v>#DIV/0!</v>
      </c>
      <c r="AJ8" s="152">
        <f t="shared" si="0"/>
        <v>0</v>
      </c>
      <c r="AK8" s="154" t="e">
        <f>(AJ8/AJ11)*100</f>
        <v>#DIV/0!</v>
      </c>
    </row>
    <row r="9" spans="1:37" s="12" customFormat="1" ht="15" customHeight="1">
      <c r="A9" s="26" t="str">
        <f t="shared" ref="A9:A56" si="12">IF(B9=0,"",1+A8)</f>
        <v/>
      </c>
      <c r="B9" s="93">
        <f>Main!G15</f>
        <v>0</v>
      </c>
      <c r="C9" s="174">
        <f>Main!H15</f>
        <v>0</v>
      </c>
      <c r="D9" s="94">
        <f>Tel!AR8</f>
        <v>0</v>
      </c>
      <c r="E9" s="94" t="str">
        <f>Tel!AS8</f>
        <v/>
      </c>
      <c r="F9" s="94" t="str">
        <f t="shared" si="1"/>
        <v>0</v>
      </c>
      <c r="G9" s="94">
        <f>Hin!AP8</f>
        <v>0</v>
      </c>
      <c r="H9" s="94" t="str">
        <f>Hin!AQ8</f>
        <v/>
      </c>
      <c r="I9" s="94" t="str">
        <f t="shared" si="2"/>
        <v>0</v>
      </c>
      <c r="J9" s="94">
        <f>Eng!AP8</f>
        <v>0</v>
      </c>
      <c r="K9" s="94" t="str">
        <f>Eng!AQ8</f>
        <v/>
      </c>
      <c r="L9" s="94" t="str">
        <f t="shared" si="3"/>
        <v>0</v>
      </c>
      <c r="M9" s="94">
        <f>Maths!AN8</f>
        <v>0</v>
      </c>
      <c r="N9" s="94" t="str">
        <f>Maths!AO8</f>
        <v/>
      </c>
      <c r="O9" s="94" t="str">
        <f t="shared" si="4"/>
        <v>0</v>
      </c>
      <c r="P9" s="94">
        <f>Sci!AR8</f>
        <v>0</v>
      </c>
      <c r="Q9" s="94" t="str">
        <f>Sci!AS8</f>
        <v/>
      </c>
      <c r="R9" s="94" t="str">
        <f t="shared" si="5"/>
        <v>0</v>
      </c>
      <c r="S9" s="94">
        <f>Soc!AP8</f>
        <v>0</v>
      </c>
      <c r="T9" s="94" t="str">
        <f>Soc!AQ8</f>
        <v/>
      </c>
      <c r="U9" s="94" t="str">
        <f t="shared" si="6"/>
        <v>0</v>
      </c>
      <c r="V9" s="94">
        <f t="shared" si="7"/>
        <v>0</v>
      </c>
      <c r="W9" s="95">
        <f t="shared" si="8"/>
        <v>0</v>
      </c>
      <c r="X9" s="92" t="str">
        <f t="shared" si="9"/>
        <v/>
      </c>
      <c r="Y9" s="149" t="str">
        <f t="shared" si="10"/>
        <v/>
      </c>
      <c r="Z9" s="149" t="str">
        <f t="shared" si="11"/>
        <v>0</v>
      </c>
      <c r="AA9" s="242"/>
      <c r="AB9" s="242"/>
      <c r="AC9" s="244"/>
      <c r="AD9" s="244"/>
      <c r="AE9" s="153" t="s">
        <v>125</v>
      </c>
      <c r="AF9" s="152">
        <f>COUNTIF(F7:F56,"BB")</f>
        <v>0</v>
      </c>
      <c r="AG9" s="154" t="e">
        <f>(AF9/AF11)*100</f>
        <v>#DIV/0!</v>
      </c>
      <c r="AH9" s="153">
        <f>COUNTIF(F7:F56,"GB")</f>
        <v>0</v>
      </c>
      <c r="AI9" s="154" t="e">
        <f>(AH9/AH11)*100</f>
        <v>#DIV/0!</v>
      </c>
      <c r="AJ9" s="152">
        <f t="shared" si="0"/>
        <v>0</v>
      </c>
      <c r="AK9" s="154" t="e">
        <f>(AJ9/AJ11)*100</f>
        <v>#DIV/0!</v>
      </c>
    </row>
    <row r="10" spans="1:37" s="12" customFormat="1" ht="15" customHeight="1">
      <c r="A10" s="26" t="str">
        <f t="shared" si="12"/>
        <v/>
      </c>
      <c r="B10" s="93">
        <f>Main!G16</f>
        <v>0</v>
      </c>
      <c r="C10" s="174">
        <f>Main!H16</f>
        <v>0</v>
      </c>
      <c r="D10" s="94">
        <f>Tel!AR9</f>
        <v>0</v>
      </c>
      <c r="E10" s="94" t="str">
        <f>Tel!AS9</f>
        <v/>
      </c>
      <c r="F10" s="94" t="str">
        <f t="shared" si="1"/>
        <v>0</v>
      </c>
      <c r="G10" s="94">
        <f>Hin!AP9</f>
        <v>0</v>
      </c>
      <c r="H10" s="94" t="str">
        <f>Hin!AQ9</f>
        <v/>
      </c>
      <c r="I10" s="94" t="str">
        <f t="shared" si="2"/>
        <v>0</v>
      </c>
      <c r="J10" s="94">
        <f>Eng!AP9</f>
        <v>0</v>
      </c>
      <c r="K10" s="94" t="str">
        <f>Eng!AQ9</f>
        <v/>
      </c>
      <c r="L10" s="94" t="str">
        <f t="shared" si="3"/>
        <v>0</v>
      </c>
      <c r="M10" s="94">
        <f>Maths!AN9</f>
        <v>0</v>
      </c>
      <c r="N10" s="94" t="str">
        <f>Maths!AO9</f>
        <v/>
      </c>
      <c r="O10" s="94" t="str">
        <f t="shared" si="4"/>
        <v>0</v>
      </c>
      <c r="P10" s="94">
        <f>Sci!AR9</f>
        <v>0</v>
      </c>
      <c r="Q10" s="94" t="str">
        <f>Sci!AS9</f>
        <v/>
      </c>
      <c r="R10" s="94" t="str">
        <f t="shared" si="5"/>
        <v>0</v>
      </c>
      <c r="S10" s="94">
        <f>Soc!AP9</f>
        <v>0</v>
      </c>
      <c r="T10" s="94" t="str">
        <f>Soc!AQ9</f>
        <v/>
      </c>
      <c r="U10" s="94" t="str">
        <f t="shared" si="6"/>
        <v>0</v>
      </c>
      <c r="V10" s="94">
        <f t="shared" si="7"/>
        <v>0</v>
      </c>
      <c r="W10" s="95">
        <f t="shared" si="8"/>
        <v>0</v>
      </c>
      <c r="X10" s="92" t="str">
        <f t="shared" si="9"/>
        <v/>
      </c>
      <c r="Y10" s="149" t="str">
        <f t="shared" si="10"/>
        <v/>
      </c>
      <c r="Z10" s="149" t="str">
        <f t="shared" si="11"/>
        <v>0</v>
      </c>
      <c r="AA10" s="242"/>
      <c r="AB10" s="242"/>
      <c r="AC10" s="244"/>
      <c r="AD10" s="244"/>
      <c r="AE10" s="153" t="s">
        <v>4</v>
      </c>
      <c r="AF10" s="152">
        <f>COUNTIF(F7:F56,"BC")</f>
        <v>0</v>
      </c>
      <c r="AG10" s="154" t="e">
        <f>(AF10/AF11)*100</f>
        <v>#DIV/0!</v>
      </c>
      <c r="AH10" s="153">
        <f>COUNTIF(F7:F56,"GC")</f>
        <v>0</v>
      </c>
      <c r="AI10" s="154" t="e">
        <f>(AH10/AH11)*100</f>
        <v>#DIV/0!</v>
      </c>
      <c r="AJ10" s="152">
        <f t="shared" si="0"/>
        <v>0</v>
      </c>
      <c r="AK10" s="154" t="e">
        <f>(AJ10/AJ11)*100</f>
        <v>#DIV/0!</v>
      </c>
    </row>
    <row r="11" spans="1:37" s="12" customFormat="1" ht="15" customHeight="1">
      <c r="A11" s="26" t="str">
        <f t="shared" si="12"/>
        <v/>
      </c>
      <c r="B11" s="93">
        <f>Main!G17</f>
        <v>0</v>
      </c>
      <c r="C11" s="174">
        <f>Main!H17</f>
        <v>0</v>
      </c>
      <c r="D11" s="94">
        <f>Tel!AR10</f>
        <v>0</v>
      </c>
      <c r="E11" s="94" t="str">
        <f>Tel!AS10</f>
        <v/>
      </c>
      <c r="F11" s="94" t="str">
        <f t="shared" si="1"/>
        <v>0</v>
      </c>
      <c r="G11" s="94">
        <f>Hin!AP10</f>
        <v>0</v>
      </c>
      <c r="H11" s="94" t="str">
        <f>Hin!AQ10</f>
        <v/>
      </c>
      <c r="I11" s="94" t="str">
        <f t="shared" si="2"/>
        <v>0</v>
      </c>
      <c r="J11" s="94">
        <f>Eng!AP10</f>
        <v>0</v>
      </c>
      <c r="K11" s="94" t="str">
        <f>Eng!AQ10</f>
        <v/>
      </c>
      <c r="L11" s="94" t="str">
        <f t="shared" si="3"/>
        <v>0</v>
      </c>
      <c r="M11" s="94">
        <f>Maths!AN10</f>
        <v>0</v>
      </c>
      <c r="N11" s="94" t="str">
        <f>Maths!AO10</f>
        <v/>
      </c>
      <c r="O11" s="94" t="str">
        <f t="shared" si="4"/>
        <v>0</v>
      </c>
      <c r="P11" s="94">
        <f>Sci!AR10</f>
        <v>0</v>
      </c>
      <c r="Q11" s="94" t="str">
        <f>Sci!AS10</f>
        <v/>
      </c>
      <c r="R11" s="94" t="str">
        <f t="shared" si="5"/>
        <v>0</v>
      </c>
      <c r="S11" s="94">
        <f>Soc!AP10</f>
        <v>0</v>
      </c>
      <c r="T11" s="94" t="str">
        <f>Soc!AQ10</f>
        <v/>
      </c>
      <c r="U11" s="94" t="str">
        <f t="shared" si="6"/>
        <v>0</v>
      </c>
      <c r="V11" s="94">
        <f t="shared" si="7"/>
        <v>0</v>
      </c>
      <c r="W11" s="95">
        <f t="shared" si="8"/>
        <v>0</v>
      </c>
      <c r="X11" s="92" t="str">
        <f t="shared" si="9"/>
        <v/>
      </c>
      <c r="Y11" s="149" t="str">
        <f t="shared" si="10"/>
        <v/>
      </c>
      <c r="Z11" s="149" t="str">
        <f t="shared" si="11"/>
        <v>0</v>
      </c>
      <c r="AA11" s="242"/>
      <c r="AB11" s="242"/>
      <c r="AC11" s="245"/>
      <c r="AD11" s="245"/>
      <c r="AE11" s="190" t="s">
        <v>126</v>
      </c>
      <c r="AF11" s="191">
        <f>SUM(AF6:AF10)</f>
        <v>0</v>
      </c>
      <c r="AG11" s="192" t="e">
        <f>SUM(AG6:AG10)</f>
        <v>#DIV/0!</v>
      </c>
      <c r="AH11" s="193">
        <f>SUM(AH6:AH10)</f>
        <v>0</v>
      </c>
      <c r="AI11" s="192" t="e">
        <f>SUM(AI6:AI10)</f>
        <v>#DIV/0!</v>
      </c>
      <c r="AJ11" s="194">
        <f>AF11+AH11</f>
        <v>0</v>
      </c>
      <c r="AK11" s="192" t="e">
        <f>SUM(AK6:AK10)</f>
        <v>#DIV/0!</v>
      </c>
    </row>
    <row r="12" spans="1:37" s="12" customFormat="1" ht="15" customHeight="1">
      <c r="A12" s="26" t="str">
        <f t="shared" si="12"/>
        <v/>
      </c>
      <c r="B12" s="93">
        <f>Main!G18</f>
        <v>0</v>
      </c>
      <c r="C12" s="174">
        <f>Main!H18</f>
        <v>0</v>
      </c>
      <c r="D12" s="94">
        <f>Tel!AR11</f>
        <v>0</v>
      </c>
      <c r="E12" s="94" t="str">
        <f>Tel!AS11</f>
        <v/>
      </c>
      <c r="F12" s="94" t="str">
        <f t="shared" si="1"/>
        <v>0</v>
      </c>
      <c r="G12" s="94">
        <f>Hin!AP11</f>
        <v>0</v>
      </c>
      <c r="H12" s="94" t="str">
        <f>Hin!AQ11</f>
        <v/>
      </c>
      <c r="I12" s="94" t="str">
        <f t="shared" si="2"/>
        <v>0</v>
      </c>
      <c r="J12" s="94">
        <f>Eng!AP11</f>
        <v>0</v>
      </c>
      <c r="K12" s="94" t="str">
        <f>Eng!AQ11</f>
        <v/>
      </c>
      <c r="L12" s="94" t="str">
        <f t="shared" si="3"/>
        <v>0</v>
      </c>
      <c r="M12" s="94">
        <f>Maths!AN11</f>
        <v>0</v>
      </c>
      <c r="N12" s="94" t="str">
        <f>Maths!AO11</f>
        <v/>
      </c>
      <c r="O12" s="94" t="str">
        <f t="shared" si="4"/>
        <v>0</v>
      </c>
      <c r="P12" s="94">
        <f>Sci!AR11</f>
        <v>0</v>
      </c>
      <c r="Q12" s="94" t="str">
        <f>Sci!AS11</f>
        <v/>
      </c>
      <c r="R12" s="94" t="str">
        <f t="shared" si="5"/>
        <v>0</v>
      </c>
      <c r="S12" s="94">
        <f>Soc!AP11</f>
        <v>0</v>
      </c>
      <c r="T12" s="94" t="str">
        <f>Soc!AQ11</f>
        <v/>
      </c>
      <c r="U12" s="94" t="str">
        <f t="shared" si="6"/>
        <v>0</v>
      </c>
      <c r="V12" s="94">
        <f t="shared" si="7"/>
        <v>0</v>
      </c>
      <c r="W12" s="95">
        <f t="shared" si="8"/>
        <v>0</v>
      </c>
      <c r="X12" s="92" t="str">
        <f t="shared" si="9"/>
        <v/>
      </c>
      <c r="Y12" s="149" t="str">
        <f t="shared" si="10"/>
        <v/>
      </c>
      <c r="Z12" s="149" t="str">
        <f t="shared" si="11"/>
        <v>0</v>
      </c>
      <c r="AA12" s="242">
        <v>2</v>
      </c>
      <c r="AB12" s="242" t="s">
        <v>94</v>
      </c>
      <c r="AC12" s="243">
        <f>AF17</f>
        <v>0</v>
      </c>
      <c r="AD12" s="243">
        <f>AH17</f>
        <v>0</v>
      </c>
      <c r="AE12" s="152" t="s">
        <v>0</v>
      </c>
      <c r="AF12" s="152">
        <f>COUNTIF(I7:I56,"BA+")</f>
        <v>0</v>
      </c>
      <c r="AG12" s="186" t="e">
        <f>(AF12/AF17)*100</f>
        <v>#DIV/0!</v>
      </c>
      <c r="AH12" s="153">
        <f>COUNTIF(I7:I56,"GA+")</f>
        <v>0</v>
      </c>
      <c r="AI12" s="186" t="e">
        <f>(AH12/AH17)*100</f>
        <v>#DIV/0!</v>
      </c>
      <c r="AJ12" s="152">
        <f>AF12+AH12</f>
        <v>0</v>
      </c>
      <c r="AK12" s="186" t="e">
        <f>(AJ12/AJ17)*100</f>
        <v>#DIV/0!</v>
      </c>
    </row>
    <row r="13" spans="1:37" s="12" customFormat="1" ht="15" customHeight="1">
      <c r="A13" s="26" t="str">
        <f t="shared" si="12"/>
        <v/>
      </c>
      <c r="B13" s="93">
        <f>Main!G19</f>
        <v>0</v>
      </c>
      <c r="C13" s="174">
        <f>Main!H19</f>
        <v>0</v>
      </c>
      <c r="D13" s="94">
        <f>Tel!AR12</f>
        <v>0</v>
      </c>
      <c r="E13" s="94" t="str">
        <f>Tel!AS12</f>
        <v/>
      </c>
      <c r="F13" s="94" t="str">
        <f t="shared" si="1"/>
        <v>0</v>
      </c>
      <c r="G13" s="94">
        <f>Hin!AP12</f>
        <v>0</v>
      </c>
      <c r="H13" s="94" t="str">
        <f>Hin!AQ12</f>
        <v/>
      </c>
      <c r="I13" s="94" t="str">
        <f t="shared" si="2"/>
        <v>0</v>
      </c>
      <c r="J13" s="94">
        <f>Eng!AP12</f>
        <v>0</v>
      </c>
      <c r="K13" s="94" t="str">
        <f>Eng!AQ12</f>
        <v/>
      </c>
      <c r="L13" s="94" t="str">
        <f t="shared" si="3"/>
        <v>0</v>
      </c>
      <c r="M13" s="94">
        <f>Maths!AN12</f>
        <v>0</v>
      </c>
      <c r="N13" s="94" t="str">
        <f>Maths!AO12</f>
        <v/>
      </c>
      <c r="O13" s="94" t="str">
        <f t="shared" si="4"/>
        <v>0</v>
      </c>
      <c r="P13" s="94">
        <f>Sci!AR12</f>
        <v>0</v>
      </c>
      <c r="Q13" s="94" t="str">
        <f>Sci!AS12</f>
        <v/>
      </c>
      <c r="R13" s="94" t="str">
        <f t="shared" si="5"/>
        <v>0</v>
      </c>
      <c r="S13" s="94">
        <f>Soc!AP12</f>
        <v>0</v>
      </c>
      <c r="T13" s="94" t="str">
        <f>Soc!AQ12</f>
        <v/>
      </c>
      <c r="U13" s="94" t="str">
        <f t="shared" si="6"/>
        <v>0</v>
      </c>
      <c r="V13" s="94">
        <f t="shared" si="7"/>
        <v>0</v>
      </c>
      <c r="W13" s="95">
        <f t="shared" si="8"/>
        <v>0</v>
      </c>
      <c r="X13" s="92" t="str">
        <f t="shared" si="9"/>
        <v/>
      </c>
      <c r="Y13" s="149" t="str">
        <f t="shared" si="10"/>
        <v/>
      </c>
      <c r="Z13" s="149" t="str">
        <f t="shared" si="11"/>
        <v>0</v>
      </c>
      <c r="AA13" s="242"/>
      <c r="AB13" s="242"/>
      <c r="AC13" s="244"/>
      <c r="AD13" s="244"/>
      <c r="AE13" s="153" t="s">
        <v>124</v>
      </c>
      <c r="AF13" s="153">
        <f>COUNTIF(I7:I56,"BA")</f>
        <v>0</v>
      </c>
      <c r="AG13" s="154" t="e">
        <f>(AF13/AF17)*100</f>
        <v>#DIV/0!</v>
      </c>
      <c r="AH13" s="153">
        <f>COUNTIF(I7:I56,"GA")</f>
        <v>0</v>
      </c>
      <c r="AI13" s="154" t="e">
        <f>(AH13/AH17)*100</f>
        <v>#DIV/0!</v>
      </c>
      <c r="AJ13" s="152">
        <f t="shared" ref="AJ13:AJ16" si="13">AF13+AH13</f>
        <v>0</v>
      </c>
      <c r="AK13" s="154" t="e">
        <f>(AJ13/AJ17)*100</f>
        <v>#DIV/0!</v>
      </c>
    </row>
    <row r="14" spans="1:37" s="12" customFormat="1" ht="15" customHeight="1">
      <c r="A14" s="26" t="str">
        <f t="shared" si="12"/>
        <v/>
      </c>
      <c r="B14" s="93">
        <f>Main!G20</f>
        <v>0</v>
      </c>
      <c r="C14" s="174">
        <f>Main!H20</f>
        <v>0</v>
      </c>
      <c r="D14" s="94">
        <f>Tel!AR13</f>
        <v>0</v>
      </c>
      <c r="E14" s="94" t="str">
        <f>Tel!AS13</f>
        <v/>
      </c>
      <c r="F14" s="94" t="str">
        <f t="shared" si="1"/>
        <v>0</v>
      </c>
      <c r="G14" s="94">
        <f>Hin!AP13</f>
        <v>0</v>
      </c>
      <c r="H14" s="94" t="str">
        <f>Hin!AQ13</f>
        <v/>
      </c>
      <c r="I14" s="94" t="str">
        <f t="shared" si="2"/>
        <v>0</v>
      </c>
      <c r="J14" s="94">
        <f>Eng!AP13</f>
        <v>0</v>
      </c>
      <c r="K14" s="94" t="str">
        <f>Eng!AQ13</f>
        <v/>
      </c>
      <c r="L14" s="94" t="str">
        <f t="shared" si="3"/>
        <v>0</v>
      </c>
      <c r="M14" s="94">
        <f>Maths!AN13</f>
        <v>0</v>
      </c>
      <c r="N14" s="94" t="str">
        <f>Maths!AO13</f>
        <v/>
      </c>
      <c r="O14" s="94" t="str">
        <f t="shared" si="4"/>
        <v>0</v>
      </c>
      <c r="P14" s="94">
        <f>Sci!AR13</f>
        <v>0</v>
      </c>
      <c r="Q14" s="94" t="str">
        <f>Sci!AS13</f>
        <v/>
      </c>
      <c r="R14" s="94" t="str">
        <f t="shared" si="5"/>
        <v>0</v>
      </c>
      <c r="S14" s="94">
        <f>Soc!AP13</f>
        <v>0</v>
      </c>
      <c r="T14" s="94" t="str">
        <f>Soc!AQ13</f>
        <v/>
      </c>
      <c r="U14" s="94" t="str">
        <f t="shared" si="6"/>
        <v>0</v>
      </c>
      <c r="V14" s="94">
        <f t="shared" si="7"/>
        <v>0</v>
      </c>
      <c r="W14" s="95">
        <f t="shared" si="8"/>
        <v>0</v>
      </c>
      <c r="X14" s="92" t="str">
        <f t="shared" si="9"/>
        <v/>
      </c>
      <c r="Y14" s="149" t="str">
        <f t="shared" si="10"/>
        <v/>
      </c>
      <c r="Z14" s="149" t="str">
        <f t="shared" si="11"/>
        <v>0</v>
      </c>
      <c r="AA14" s="242"/>
      <c r="AB14" s="242"/>
      <c r="AC14" s="244"/>
      <c r="AD14" s="244"/>
      <c r="AE14" s="153" t="s">
        <v>2</v>
      </c>
      <c r="AF14" s="153">
        <f>COUNTIF(I7:I56,"BB+")</f>
        <v>0</v>
      </c>
      <c r="AG14" s="154" t="e">
        <f>(AF14/AF17)*100</f>
        <v>#DIV/0!</v>
      </c>
      <c r="AH14" s="153">
        <f>COUNTIF(I7:I56,"GB+")</f>
        <v>0</v>
      </c>
      <c r="AI14" s="154" t="e">
        <f>(AH14/AH17)*100</f>
        <v>#DIV/0!</v>
      </c>
      <c r="AJ14" s="152">
        <f t="shared" si="13"/>
        <v>0</v>
      </c>
      <c r="AK14" s="154" t="e">
        <f>(AJ14/AJ17)*100</f>
        <v>#DIV/0!</v>
      </c>
    </row>
    <row r="15" spans="1:37" s="12" customFormat="1" ht="15" customHeight="1">
      <c r="A15" s="26" t="str">
        <f t="shared" si="12"/>
        <v/>
      </c>
      <c r="B15" s="93">
        <f>Main!G21</f>
        <v>0</v>
      </c>
      <c r="C15" s="174">
        <f>Main!H21</f>
        <v>0</v>
      </c>
      <c r="D15" s="94">
        <f>Tel!AR14</f>
        <v>0</v>
      </c>
      <c r="E15" s="94" t="str">
        <f>Tel!AS14</f>
        <v/>
      </c>
      <c r="F15" s="94" t="str">
        <f t="shared" si="1"/>
        <v>0</v>
      </c>
      <c r="G15" s="94">
        <f>Hin!AP14</f>
        <v>0</v>
      </c>
      <c r="H15" s="94" t="str">
        <f>Hin!AQ14</f>
        <v/>
      </c>
      <c r="I15" s="94" t="str">
        <f t="shared" si="2"/>
        <v>0</v>
      </c>
      <c r="J15" s="94">
        <f>Eng!AP14</f>
        <v>0</v>
      </c>
      <c r="K15" s="94" t="str">
        <f>Eng!AQ14</f>
        <v/>
      </c>
      <c r="L15" s="94" t="str">
        <f t="shared" si="3"/>
        <v>0</v>
      </c>
      <c r="M15" s="94">
        <f>Maths!AN14</f>
        <v>0</v>
      </c>
      <c r="N15" s="94" t="str">
        <f>Maths!AO14</f>
        <v/>
      </c>
      <c r="O15" s="94" t="str">
        <f t="shared" si="4"/>
        <v>0</v>
      </c>
      <c r="P15" s="94">
        <f>Sci!AR14</f>
        <v>0</v>
      </c>
      <c r="Q15" s="94" t="str">
        <f>Sci!AS14</f>
        <v/>
      </c>
      <c r="R15" s="94" t="str">
        <f t="shared" si="5"/>
        <v>0</v>
      </c>
      <c r="S15" s="94">
        <f>Soc!AP14</f>
        <v>0</v>
      </c>
      <c r="T15" s="94" t="str">
        <f>Soc!AQ14</f>
        <v/>
      </c>
      <c r="U15" s="94" t="str">
        <f t="shared" si="6"/>
        <v>0</v>
      </c>
      <c r="V15" s="94">
        <f t="shared" si="7"/>
        <v>0</v>
      </c>
      <c r="W15" s="95">
        <f t="shared" si="8"/>
        <v>0</v>
      </c>
      <c r="X15" s="92" t="str">
        <f t="shared" si="9"/>
        <v/>
      </c>
      <c r="Y15" s="149" t="str">
        <f t="shared" si="10"/>
        <v/>
      </c>
      <c r="Z15" s="149" t="str">
        <f t="shared" si="11"/>
        <v>0</v>
      </c>
      <c r="AA15" s="242"/>
      <c r="AB15" s="242"/>
      <c r="AC15" s="244"/>
      <c r="AD15" s="244"/>
      <c r="AE15" s="153" t="s">
        <v>125</v>
      </c>
      <c r="AF15" s="153">
        <f>COUNTIF(I7:I56,"BB")</f>
        <v>0</v>
      </c>
      <c r="AG15" s="154" t="e">
        <f>(AF15/AF17)*100</f>
        <v>#DIV/0!</v>
      </c>
      <c r="AH15" s="153">
        <f>COUNTIF(I7:I56,"GB")</f>
        <v>0</v>
      </c>
      <c r="AI15" s="154" t="e">
        <f>(AH15/AH17)*100</f>
        <v>#DIV/0!</v>
      </c>
      <c r="AJ15" s="152">
        <f t="shared" si="13"/>
        <v>0</v>
      </c>
      <c r="AK15" s="154" t="e">
        <f>(AJ15/AJ17)*100</f>
        <v>#DIV/0!</v>
      </c>
    </row>
    <row r="16" spans="1:37" s="12" customFormat="1" ht="15" customHeight="1">
      <c r="A16" s="26" t="str">
        <f t="shared" si="12"/>
        <v/>
      </c>
      <c r="B16" s="93">
        <f>Main!G22</f>
        <v>0</v>
      </c>
      <c r="C16" s="174">
        <f>Main!H22</f>
        <v>0</v>
      </c>
      <c r="D16" s="94">
        <f>Tel!AR15</f>
        <v>0</v>
      </c>
      <c r="E16" s="94" t="str">
        <f>Tel!AS15</f>
        <v/>
      </c>
      <c r="F16" s="94" t="str">
        <f t="shared" si="1"/>
        <v>0</v>
      </c>
      <c r="G16" s="94">
        <f>Hin!AP15</f>
        <v>0</v>
      </c>
      <c r="H16" s="94" t="str">
        <f>Hin!AQ15</f>
        <v/>
      </c>
      <c r="I16" s="94" t="str">
        <f t="shared" si="2"/>
        <v>0</v>
      </c>
      <c r="J16" s="94">
        <f>Eng!AP15</f>
        <v>0</v>
      </c>
      <c r="K16" s="94" t="str">
        <f>Eng!AQ15</f>
        <v/>
      </c>
      <c r="L16" s="94" t="str">
        <f t="shared" si="3"/>
        <v>0</v>
      </c>
      <c r="M16" s="94">
        <f>Maths!AN15</f>
        <v>0</v>
      </c>
      <c r="N16" s="94" t="str">
        <f>Maths!AO15</f>
        <v/>
      </c>
      <c r="O16" s="94" t="str">
        <f t="shared" si="4"/>
        <v>0</v>
      </c>
      <c r="P16" s="94">
        <f>Sci!AR15</f>
        <v>0</v>
      </c>
      <c r="Q16" s="94" t="str">
        <f>Sci!AS15</f>
        <v/>
      </c>
      <c r="R16" s="94" t="str">
        <f t="shared" si="5"/>
        <v>0</v>
      </c>
      <c r="S16" s="94">
        <f>Soc!AP15</f>
        <v>0</v>
      </c>
      <c r="T16" s="94" t="str">
        <f>Soc!AQ15</f>
        <v/>
      </c>
      <c r="U16" s="94" t="str">
        <f t="shared" si="6"/>
        <v>0</v>
      </c>
      <c r="V16" s="94">
        <f t="shared" si="7"/>
        <v>0</v>
      </c>
      <c r="W16" s="95">
        <f t="shared" si="8"/>
        <v>0</v>
      </c>
      <c r="X16" s="92" t="str">
        <f t="shared" si="9"/>
        <v/>
      </c>
      <c r="Y16" s="149" t="str">
        <f t="shared" si="10"/>
        <v/>
      </c>
      <c r="Z16" s="149" t="str">
        <f t="shared" si="11"/>
        <v>0</v>
      </c>
      <c r="AA16" s="242"/>
      <c r="AB16" s="242"/>
      <c r="AC16" s="244"/>
      <c r="AD16" s="244"/>
      <c r="AE16" s="153" t="s">
        <v>4</v>
      </c>
      <c r="AF16" s="153">
        <f>COUNTIF(I7:I56,"BC")</f>
        <v>0</v>
      </c>
      <c r="AG16" s="154" t="e">
        <f>(AF16/AF17)*100</f>
        <v>#DIV/0!</v>
      </c>
      <c r="AH16" s="153">
        <f>COUNTIF(I7:I56,"GC")</f>
        <v>0</v>
      </c>
      <c r="AI16" s="154" t="e">
        <f>(AH16/AH17)*100</f>
        <v>#DIV/0!</v>
      </c>
      <c r="AJ16" s="152">
        <f t="shared" si="13"/>
        <v>0</v>
      </c>
      <c r="AK16" s="154" t="e">
        <f>(AJ16/AJ17)*100</f>
        <v>#DIV/0!</v>
      </c>
    </row>
    <row r="17" spans="1:37" s="12" customFormat="1" ht="15" customHeight="1">
      <c r="A17" s="26" t="str">
        <f t="shared" si="12"/>
        <v/>
      </c>
      <c r="B17" s="93">
        <f>Main!G23</f>
        <v>0</v>
      </c>
      <c r="C17" s="174">
        <f>Main!H23</f>
        <v>0</v>
      </c>
      <c r="D17" s="94">
        <f>Tel!AR16</f>
        <v>0</v>
      </c>
      <c r="E17" s="94" t="str">
        <f>Tel!AS16</f>
        <v/>
      </c>
      <c r="F17" s="94" t="str">
        <f t="shared" si="1"/>
        <v>0</v>
      </c>
      <c r="G17" s="94">
        <f>Hin!AP16</f>
        <v>0</v>
      </c>
      <c r="H17" s="94" t="str">
        <f>Hin!AQ16</f>
        <v/>
      </c>
      <c r="I17" s="94" t="str">
        <f t="shared" si="2"/>
        <v>0</v>
      </c>
      <c r="J17" s="94">
        <f>Eng!AP16</f>
        <v>0</v>
      </c>
      <c r="K17" s="94" t="str">
        <f>Eng!AQ16</f>
        <v/>
      </c>
      <c r="L17" s="94" t="str">
        <f t="shared" si="3"/>
        <v>0</v>
      </c>
      <c r="M17" s="94">
        <f>Maths!AN16</f>
        <v>0</v>
      </c>
      <c r="N17" s="94" t="str">
        <f>Maths!AO16</f>
        <v/>
      </c>
      <c r="O17" s="94" t="str">
        <f t="shared" si="4"/>
        <v>0</v>
      </c>
      <c r="P17" s="94">
        <f>Sci!AR16</f>
        <v>0</v>
      </c>
      <c r="Q17" s="94" t="str">
        <f>Sci!AS16</f>
        <v/>
      </c>
      <c r="R17" s="94" t="str">
        <f t="shared" si="5"/>
        <v>0</v>
      </c>
      <c r="S17" s="94">
        <f>Soc!AP16</f>
        <v>0</v>
      </c>
      <c r="T17" s="94" t="str">
        <f>Soc!AQ16</f>
        <v/>
      </c>
      <c r="U17" s="94" t="str">
        <f t="shared" si="6"/>
        <v>0</v>
      </c>
      <c r="V17" s="94">
        <f t="shared" si="7"/>
        <v>0</v>
      </c>
      <c r="W17" s="95">
        <f t="shared" si="8"/>
        <v>0</v>
      </c>
      <c r="X17" s="92" t="str">
        <f t="shared" si="9"/>
        <v/>
      </c>
      <c r="Y17" s="149" t="str">
        <f t="shared" si="10"/>
        <v/>
      </c>
      <c r="Z17" s="149" t="str">
        <f t="shared" si="11"/>
        <v>0</v>
      </c>
      <c r="AA17" s="242"/>
      <c r="AB17" s="242"/>
      <c r="AC17" s="245"/>
      <c r="AD17" s="245"/>
      <c r="AE17" s="183" t="s">
        <v>126</v>
      </c>
      <c r="AF17" s="191">
        <f>SUM(AF12:AF16)</f>
        <v>0</v>
      </c>
      <c r="AG17" s="192" t="e">
        <f>SUM(AG12:AG16)</f>
        <v>#DIV/0!</v>
      </c>
      <c r="AH17" s="193">
        <f>SUM(AH12:AH16)</f>
        <v>0</v>
      </c>
      <c r="AI17" s="192" t="e">
        <f>SUM(AI12:AI16)</f>
        <v>#DIV/0!</v>
      </c>
      <c r="AJ17" s="194">
        <f>AF17+AH17</f>
        <v>0</v>
      </c>
      <c r="AK17" s="192" t="e">
        <f>SUM(AK12:AK16)</f>
        <v>#DIV/0!</v>
      </c>
    </row>
    <row r="18" spans="1:37" s="12" customFormat="1" ht="15" customHeight="1">
      <c r="A18" s="26" t="str">
        <f t="shared" si="12"/>
        <v/>
      </c>
      <c r="B18" s="93">
        <f>Main!G24</f>
        <v>0</v>
      </c>
      <c r="C18" s="174">
        <f>Main!H24</f>
        <v>0</v>
      </c>
      <c r="D18" s="94">
        <f>Tel!AR17</f>
        <v>0</v>
      </c>
      <c r="E18" s="94" t="str">
        <f>Tel!AS17</f>
        <v/>
      </c>
      <c r="F18" s="94" t="str">
        <f t="shared" si="1"/>
        <v>0</v>
      </c>
      <c r="G18" s="94">
        <f>Hin!AP17</f>
        <v>0</v>
      </c>
      <c r="H18" s="94" t="str">
        <f>Hin!AQ17</f>
        <v/>
      </c>
      <c r="I18" s="94" t="str">
        <f t="shared" si="2"/>
        <v>0</v>
      </c>
      <c r="J18" s="94">
        <f>Eng!AP17</f>
        <v>0</v>
      </c>
      <c r="K18" s="94" t="str">
        <f>Eng!AQ17</f>
        <v/>
      </c>
      <c r="L18" s="94" t="str">
        <f t="shared" si="3"/>
        <v>0</v>
      </c>
      <c r="M18" s="94">
        <f>Maths!AN17</f>
        <v>0</v>
      </c>
      <c r="N18" s="94" t="str">
        <f>Maths!AO17</f>
        <v/>
      </c>
      <c r="O18" s="94" t="str">
        <f t="shared" si="4"/>
        <v>0</v>
      </c>
      <c r="P18" s="94">
        <f>Sci!AR17</f>
        <v>0</v>
      </c>
      <c r="Q18" s="94" t="str">
        <f>Sci!AS17</f>
        <v/>
      </c>
      <c r="R18" s="94" t="str">
        <f t="shared" si="5"/>
        <v>0</v>
      </c>
      <c r="S18" s="94">
        <f>Soc!AP17</f>
        <v>0</v>
      </c>
      <c r="T18" s="94" t="str">
        <f>Soc!AQ17</f>
        <v/>
      </c>
      <c r="U18" s="94" t="str">
        <f t="shared" si="6"/>
        <v>0</v>
      </c>
      <c r="V18" s="94">
        <f t="shared" si="7"/>
        <v>0</v>
      </c>
      <c r="W18" s="95">
        <f t="shared" si="8"/>
        <v>0</v>
      </c>
      <c r="X18" s="92" t="str">
        <f t="shared" si="9"/>
        <v/>
      </c>
      <c r="Y18" s="149" t="str">
        <f t="shared" si="10"/>
        <v/>
      </c>
      <c r="Z18" s="149" t="str">
        <f t="shared" si="11"/>
        <v>0</v>
      </c>
      <c r="AA18" s="242">
        <v>3</v>
      </c>
      <c r="AB18" s="242" t="s">
        <v>128</v>
      </c>
      <c r="AC18" s="243">
        <f>AF23</f>
        <v>0</v>
      </c>
      <c r="AD18" s="243">
        <f>AH23</f>
        <v>0</v>
      </c>
      <c r="AE18" s="152" t="s">
        <v>0</v>
      </c>
      <c r="AF18" s="153">
        <f>COUNTIF(L7:L56,"BA+")</f>
        <v>0</v>
      </c>
      <c r="AG18" s="186" t="e">
        <f>(AF18/AF23)*100</f>
        <v>#DIV/0!</v>
      </c>
      <c r="AH18" s="153">
        <f>COUNTIF(L7:L56,"GA+")</f>
        <v>0</v>
      </c>
      <c r="AI18" s="186" t="e">
        <f>(AH18/AH23)*100</f>
        <v>#DIV/0!</v>
      </c>
      <c r="AJ18" s="152">
        <f>AF18+AH18</f>
        <v>0</v>
      </c>
      <c r="AK18" s="186" t="e">
        <f>(AJ18/AJ23)*100</f>
        <v>#DIV/0!</v>
      </c>
    </row>
    <row r="19" spans="1:37" s="12" customFormat="1" ht="15" customHeight="1">
      <c r="A19" s="26" t="str">
        <f t="shared" si="12"/>
        <v/>
      </c>
      <c r="B19" s="93">
        <f>Main!G25</f>
        <v>0</v>
      </c>
      <c r="C19" s="174">
        <f>Main!H25</f>
        <v>0</v>
      </c>
      <c r="D19" s="94">
        <f>Tel!AR18</f>
        <v>0</v>
      </c>
      <c r="E19" s="94" t="str">
        <f>Tel!AS18</f>
        <v/>
      </c>
      <c r="F19" s="94" t="str">
        <f t="shared" si="1"/>
        <v>0</v>
      </c>
      <c r="G19" s="94">
        <f>Hin!AP18</f>
        <v>0</v>
      </c>
      <c r="H19" s="94" t="str">
        <f>Hin!AQ18</f>
        <v/>
      </c>
      <c r="I19" s="94" t="str">
        <f t="shared" si="2"/>
        <v>0</v>
      </c>
      <c r="J19" s="94">
        <f>Eng!AP18</f>
        <v>0</v>
      </c>
      <c r="K19" s="94" t="str">
        <f>Eng!AQ18</f>
        <v/>
      </c>
      <c r="L19" s="94" t="str">
        <f t="shared" si="3"/>
        <v>0</v>
      </c>
      <c r="M19" s="94">
        <f>Maths!AN18</f>
        <v>0</v>
      </c>
      <c r="N19" s="94" t="str">
        <f>Maths!AO18</f>
        <v/>
      </c>
      <c r="O19" s="94" t="str">
        <f t="shared" si="4"/>
        <v>0</v>
      </c>
      <c r="P19" s="94">
        <f>Sci!AR18</f>
        <v>0</v>
      </c>
      <c r="Q19" s="94" t="str">
        <f>Sci!AS18</f>
        <v/>
      </c>
      <c r="R19" s="94" t="str">
        <f t="shared" si="5"/>
        <v>0</v>
      </c>
      <c r="S19" s="94">
        <f>Soc!AP18</f>
        <v>0</v>
      </c>
      <c r="T19" s="94" t="str">
        <f>Soc!AQ18</f>
        <v/>
      </c>
      <c r="U19" s="94" t="str">
        <f t="shared" si="6"/>
        <v>0</v>
      </c>
      <c r="V19" s="94">
        <f t="shared" si="7"/>
        <v>0</v>
      </c>
      <c r="W19" s="95">
        <f t="shared" si="8"/>
        <v>0</v>
      </c>
      <c r="X19" s="92" t="str">
        <f t="shared" si="9"/>
        <v/>
      </c>
      <c r="Y19" s="149" t="str">
        <f t="shared" si="10"/>
        <v/>
      </c>
      <c r="Z19" s="149" t="str">
        <f t="shared" si="11"/>
        <v>0</v>
      </c>
      <c r="AA19" s="242"/>
      <c r="AB19" s="242"/>
      <c r="AC19" s="244"/>
      <c r="AD19" s="244"/>
      <c r="AE19" s="153" t="s">
        <v>124</v>
      </c>
      <c r="AF19" s="153">
        <f>COUNTIF(L7:L56,"BA")</f>
        <v>0</v>
      </c>
      <c r="AG19" s="154" t="e">
        <f>(AF19/AF23)*100</f>
        <v>#DIV/0!</v>
      </c>
      <c r="AH19" s="153">
        <f>COUNTIF(L7:L56,"GA")</f>
        <v>0</v>
      </c>
      <c r="AI19" s="154" t="e">
        <f>(AH19/AH23)*100</f>
        <v>#DIV/0!</v>
      </c>
      <c r="AJ19" s="152">
        <f t="shared" ref="AJ19:AJ22" si="14">AF19+AH19</f>
        <v>0</v>
      </c>
      <c r="AK19" s="154" t="e">
        <f>(AJ19/AJ23)*100</f>
        <v>#DIV/0!</v>
      </c>
    </row>
    <row r="20" spans="1:37" ht="15" customHeight="1">
      <c r="A20" s="26" t="str">
        <f t="shared" si="12"/>
        <v/>
      </c>
      <c r="B20" s="93">
        <f>Main!G26</f>
        <v>0</v>
      </c>
      <c r="C20" s="174">
        <f>Main!H26</f>
        <v>0</v>
      </c>
      <c r="D20" s="94">
        <f>Tel!AR19</f>
        <v>0</v>
      </c>
      <c r="E20" s="94" t="str">
        <f>Tel!AS19</f>
        <v/>
      </c>
      <c r="F20" s="94" t="str">
        <f t="shared" si="1"/>
        <v>0</v>
      </c>
      <c r="G20" s="94">
        <f>Hin!AP19</f>
        <v>0</v>
      </c>
      <c r="H20" s="94" t="str">
        <f>Hin!AQ19</f>
        <v/>
      </c>
      <c r="I20" s="94" t="str">
        <f t="shared" si="2"/>
        <v>0</v>
      </c>
      <c r="J20" s="94">
        <f>Eng!AP19</f>
        <v>0</v>
      </c>
      <c r="K20" s="94" t="str">
        <f>Eng!AQ19</f>
        <v/>
      </c>
      <c r="L20" s="94" t="str">
        <f t="shared" si="3"/>
        <v>0</v>
      </c>
      <c r="M20" s="94">
        <f>Maths!AN19</f>
        <v>0</v>
      </c>
      <c r="N20" s="94" t="str">
        <f>Maths!AO19</f>
        <v/>
      </c>
      <c r="O20" s="94" t="str">
        <f t="shared" si="4"/>
        <v>0</v>
      </c>
      <c r="P20" s="94">
        <f>Sci!AR19</f>
        <v>0</v>
      </c>
      <c r="Q20" s="94" t="str">
        <f>Sci!AS19</f>
        <v/>
      </c>
      <c r="R20" s="94" t="str">
        <f t="shared" si="5"/>
        <v>0</v>
      </c>
      <c r="S20" s="94">
        <f>Soc!AP19</f>
        <v>0</v>
      </c>
      <c r="T20" s="94" t="str">
        <f>Soc!AQ19</f>
        <v/>
      </c>
      <c r="U20" s="94" t="str">
        <f t="shared" si="6"/>
        <v>0</v>
      </c>
      <c r="V20" s="94">
        <f t="shared" si="7"/>
        <v>0</v>
      </c>
      <c r="W20" s="95">
        <f t="shared" si="8"/>
        <v>0</v>
      </c>
      <c r="X20" s="92" t="str">
        <f t="shared" si="9"/>
        <v/>
      </c>
      <c r="Y20" s="149" t="str">
        <f t="shared" si="10"/>
        <v/>
      </c>
      <c r="Z20" s="149" t="str">
        <f t="shared" si="11"/>
        <v>0</v>
      </c>
      <c r="AA20" s="242"/>
      <c r="AB20" s="242"/>
      <c r="AC20" s="244"/>
      <c r="AD20" s="244"/>
      <c r="AE20" s="153" t="s">
        <v>2</v>
      </c>
      <c r="AF20" s="153">
        <f>COUNTIF(L7:L56,"BB+")</f>
        <v>0</v>
      </c>
      <c r="AG20" s="154" t="e">
        <f>(AF20/AF23)*100</f>
        <v>#DIV/0!</v>
      </c>
      <c r="AH20" s="153">
        <f>COUNTIF(L7:L56,"GB+")</f>
        <v>0</v>
      </c>
      <c r="AI20" s="154" t="e">
        <f>(AH20/AH23)*100</f>
        <v>#DIV/0!</v>
      </c>
      <c r="AJ20" s="152">
        <f t="shared" si="14"/>
        <v>0</v>
      </c>
      <c r="AK20" s="154" t="e">
        <f>(AJ20/AJ23)*100</f>
        <v>#DIV/0!</v>
      </c>
    </row>
    <row r="21" spans="1:37" ht="15" customHeight="1">
      <c r="A21" s="26" t="str">
        <f t="shared" si="12"/>
        <v/>
      </c>
      <c r="B21" s="93">
        <f>Main!G27</f>
        <v>0</v>
      </c>
      <c r="C21" s="174">
        <f>Main!H27</f>
        <v>0</v>
      </c>
      <c r="D21" s="94">
        <f>Tel!AR20</f>
        <v>0</v>
      </c>
      <c r="E21" s="94" t="str">
        <f>Tel!AS20</f>
        <v/>
      </c>
      <c r="F21" s="94" t="str">
        <f t="shared" si="1"/>
        <v>0</v>
      </c>
      <c r="G21" s="94">
        <f>Hin!AP20</f>
        <v>0</v>
      </c>
      <c r="H21" s="94" t="str">
        <f>Hin!AQ20</f>
        <v/>
      </c>
      <c r="I21" s="94" t="str">
        <f t="shared" si="2"/>
        <v>0</v>
      </c>
      <c r="J21" s="94">
        <f>Eng!AP20</f>
        <v>0</v>
      </c>
      <c r="K21" s="94" t="str">
        <f>Eng!AQ20</f>
        <v/>
      </c>
      <c r="L21" s="94" t="str">
        <f t="shared" si="3"/>
        <v>0</v>
      </c>
      <c r="M21" s="94">
        <f>Maths!AN20</f>
        <v>0</v>
      </c>
      <c r="N21" s="94" t="str">
        <f>Maths!AO20</f>
        <v/>
      </c>
      <c r="O21" s="94" t="str">
        <f t="shared" si="4"/>
        <v>0</v>
      </c>
      <c r="P21" s="94">
        <f>Sci!AR20</f>
        <v>0</v>
      </c>
      <c r="Q21" s="94" t="str">
        <f>Sci!AS20</f>
        <v/>
      </c>
      <c r="R21" s="94" t="str">
        <f t="shared" si="5"/>
        <v>0</v>
      </c>
      <c r="S21" s="94">
        <f>Soc!AP20</f>
        <v>0</v>
      </c>
      <c r="T21" s="94" t="str">
        <f>Soc!AQ20</f>
        <v/>
      </c>
      <c r="U21" s="94" t="str">
        <f t="shared" si="6"/>
        <v>0</v>
      </c>
      <c r="V21" s="94">
        <f t="shared" si="7"/>
        <v>0</v>
      </c>
      <c r="W21" s="95">
        <f t="shared" si="8"/>
        <v>0</v>
      </c>
      <c r="X21" s="92" t="str">
        <f t="shared" si="9"/>
        <v/>
      </c>
      <c r="Y21" s="149" t="str">
        <f t="shared" si="10"/>
        <v/>
      </c>
      <c r="Z21" s="149" t="str">
        <f t="shared" si="11"/>
        <v>0</v>
      </c>
      <c r="AA21" s="242"/>
      <c r="AB21" s="242"/>
      <c r="AC21" s="244"/>
      <c r="AD21" s="244"/>
      <c r="AE21" s="153" t="s">
        <v>125</v>
      </c>
      <c r="AF21" s="153">
        <f>COUNTIF(L7:L56,"BB")</f>
        <v>0</v>
      </c>
      <c r="AG21" s="154" t="e">
        <f>(AF21/AF23)*100</f>
        <v>#DIV/0!</v>
      </c>
      <c r="AH21" s="153">
        <f>COUNTIF(L7:L56,"GB")</f>
        <v>0</v>
      </c>
      <c r="AI21" s="154" t="e">
        <f>(AH21/AH23)*100</f>
        <v>#DIV/0!</v>
      </c>
      <c r="AJ21" s="152">
        <f t="shared" si="14"/>
        <v>0</v>
      </c>
      <c r="AK21" s="154" t="e">
        <f>(AJ21/AJ23)*100</f>
        <v>#DIV/0!</v>
      </c>
    </row>
    <row r="22" spans="1:37" ht="15" customHeight="1">
      <c r="A22" s="26" t="str">
        <f t="shared" si="12"/>
        <v/>
      </c>
      <c r="B22" s="93">
        <f>Main!G28</f>
        <v>0</v>
      </c>
      <c r="C22" s="174">
        <f>Main!H28</f>
        <v>0</v>
      </c>
      <c r="D22" s="94">
        <f>Tel!AR21</f>
        <v>0</v>
      </c>
      <c r="E22" s="94" t="str">
        <f>Tel!AS21</f>
        <v/>
      </c>
      <c r="F22" s="94" t="str">
        <f t="shared" si="1"/>
        <v>0</v>
      </c>
      <c r="G22" s="94">
        <f>Hin!AP21</f>
        <v>0</v>
      </c>
      <c r="H22" s="94" t="str">
        <f>Hin!AQ21</f>
        <v/>
      </c>
      <c r="I22" s="94" t="str">
        <f t="shared" si="2"/>
        <v>0</v>
      </c>
      <c r="J22" s="94">
        <f>Eng!AP21</f>
        <v>0</v>
      </c>
      <c r="K22" s="94" t="str">
        <f>Eng!AQ21</f>
        <v/>
      </c>
      <c r="L22" s="94" t="str">
        <f t="shared" si="3"/>
        <v>0</v>
      </c>
      <c r="M22" s="94">
        <f>Maths!AN21</f>
        <v>0</v>
      </c>
      <c r="N22" s="94" t="str">
        <f>Maths!AO21</f>
        <v/>
      </c>
      <c r="O22" s="94" t="str">
        <f t="shared" si="4"/>
        <v>0</v>
      </c>
      <c r="P22" s="94">
        <f>Sci!AR21</f>
        <v>0</v>
      </c>
      <c r="Q22" s="94" t="str">
        <f>Sci!AS21</f>
        <v/>
      </c>
      <c r="R22" s="94" t="str">
        <f t="shared" si="5"/>
        <v>0</v>
      </c>
      <c r="S22" s="94">
        <f>Soc!AP21</f>
        <v>0</v>
      </c>
      <c r="T22" s="94" t="str">
        <f>Soc!AQ21</f>
        <v/>
      </c>
      <c r="U22" s="94" t="str">
        <f t="shared" si="6"/>
        <v>0</v>
      </c>
      <c r="V22" s="94">
        <f t="shared" si="7"/>
        <v>0</v>
      </c>
      <c r="W22" s="95">
        <f t="shared" si="8"/>
        <v>0</v>
      </c>
      <c r="X22" s="92" t="str">
        <f t="shared" si="9"/>
        <v/>
      </c>
      <c r="Y22" s="149" t="str">
        <f t="shared" si="10"/>
        <v/>
      </c>
      <c r="Z22" s="149" t="str">
        <f t="shared" si="11"/>
        <v>0</v>
      </c>
      <c r="AA22" s="242"/>
      <c r="AB22" s="242"/>
      <c r="AC22" s="244"/>
      <c r="AD22" s="244"/>
      <c r="AE22" s="153" t="s">
        <v>4</v>
      </c>
      <c r="AF22" s="173">
        <f>COUNTIF(L7:L56,"BC")</f>
        <v>0</v>
      </c>
      <c r="AG22" s="154" t="e">
        <f>(AF22/AF23)*100</f>
        <v>#DIV/0!</v>
      </c>
      <c r="AH22" s="153">
        <f>COUNTIF(L7:L56,"GC")</f>
        <v>0</v>
      </c>
      <c r="AI22" s="154" t="e">
        <f>(AH22/AH23)*100</f>
        <v>#DIV/0!</v>
      </c>
      <c r="AJ22" s="152">
        <f t="shared" si="14"/>
        <v>0</v>
      </c>
      <c r="AK22" s="154" t="e">
        <f>(AJ22/AJ23)*100</f>
        <v>#DIV/0!</v>
      </c>
    </row>
    <row r="23" spans="1:37" ht="15" customHeight="1">
      <c r="A23" s="26" t="str">
        <f t="shared" si="12"/>
        <v/>
      </c>
      <c r="B23" s="93">
        <f>Main!G29</f>
        <v>0</v>
      </c>
      <c r="C23" s="174">
        <f>Main!H29</f>
        <v>0</v>
      </c>
      <c r="D23" s="94">
        <f>Tel!AR22</f>
        <v>0</v>
      </c>
      <c r="E23" s="94" t="str">
        <f>Tel!AS22</f>
        <v/>
      </c>
      <c r="F23" s="94" t="str">
        <f t="shared" si="1"/>
        <v>0</v>
      </c>
      <c r="G23" s="94">
        <f>Hin!AP22</f>
        <v>0</v>
      </c>
      <c r="H23" s="94" t="str">
        <f>Hin!AQ22</f>
        <v/>
      </c>
      <c r="I23" s="94" t="str">
        <f t="shared" si="2"/>
        <v>0</v>
      </c>
      <c r="J23" s="94">
        <f>Eng!AP22</f>
        <v>0</v>
      </c>
      <c r="K23" s="94" t="str">
        <f>Eng!AQ22</f>
        <v/>
      </c>
      <c r="L23" s="94" t="str">
        <f t="shared" si="3"/>
        <v>0</v>
      </c>
      <c r="M23" s="94">
        <f>Maths!AN22</f>
        <v>0</v>
      </c>
      <c r="N23" s="94" t="str">
        <f>Maths!AO22</f>
        <v/>
      </c>
      <c r="O23" s="94" t="str">
        <f t="shared" si="4"/>
        <v>0</v>
      </c>
      <c r="P23" s="94">
        <f>Sci!AR22</f>
        <v>0</v>
      </c>
      <c r="Q23" s="94" t="str">
        <f>Sci!AS22</f>
        <v/>
      </c>
      <c r="R23" s="94" t="str">
        <f t="shared" si="5"/>
        <v>0</v>
      </c>
      <c r="S23" s="94">
        <f>Soc!AP22</f>
        <v>0</v>
      </c>
      <c r="T23" s="94" t="str">
        <f>Soc!AQ22</f>
        <v/>
      </c>
      <c r="U23" s="94" t="str">
        <f t="shared" si="6"/>
        <v>0</v>
      </c>
      <c r="V23" s="94">
        <f t="shared" si="7"/>
        <v>0</v>
      </c>
      <c r="W23" s="95">
        <f t="shared" si="8"/>
        <v>0</v>
      </c>
      <c r="X23" s="92" t="str">
        <f t="shared" si="9"/>
        <v/>
      </c>
      <c r="Y23" s="149" t="str">
        <f t="shared" si="10"/>
        <v/>
      </c>
      <c r="Z23" s="149" t="str">
        <f t="shared" si="11"/>
        <v>0</v>
      </c>
      <c r="AA23" s="242"/>
      <c r="AB23" s="242"/>
      <c r="AC23" s="245"/>
      <c r="AD23" s="245"/>
      <c r="AE23" s="183" t="s">
        <v>126</v>
      </c>
      <c r="AF23" s="191">
        <f>SUM(AF18:AF22)</f>
        <v>0</v>
      </c>
      <c r="AG23" s="192" t="e">
        <f>SUM(AG18:AG22)</f>
        <v>#DIV/0!</v>
      </c>
      <c r="AH23" s="193">
        <f>SUM(AH18:AH22)</f>
        <v>0</v>
      </c>
      <c r="AI23" s="192" t="e">
        <f>SUM(AI18:AI22)</f>
        <v>#DIV/0!</v>
      </c>
      <c r="AJ23" s="194">
        <f>AF23+AH23</f>
        <v>0</v>
      </c>
      <c r="AK23" s="192" t="e">
        <f>SUM(AK18:AK22)</f>
        <v>#DIV/0!</v>
      </c>
    </row>
    <row r="24" spans="1:37" ht="15" customHeight="1">
      <c r="A24" s="26" t="str">
        <f t="shared" si="12"/>
        <v/>
      </c>
      <c r="B24" s="93">
        <f>Main!G30</f>
        <v>0</v>
      </c>
      <c r="C24" s="174">
        <f>Main!H30</f>
        <v>0</v>
      </c>
      <c r="D24" s="94">
        <f>Tel!AR23</f>
        <v>0</v>
      </c>
      <c r="E24" s="94" t="str">
        <f>Tel!AS23</f>
        <v/>
      </c>
      <c r="F24" s="94" t="str">
        <f t="shared" si="1"/>
        <v>0</v>
      </c>
      <c r="G24" s="94">
        <f>Hin!AP23</f>
        <v>0</v>
      </c>
      <c r="H24" s="94" t="str">
        <f>Hin!AQ23</f>
        <v/>
      </c>
      <c r="I24" s="94" t="str">
        <f t="shared" si="2"/>
        <v>0</v>
      </c>
      <c r="J24" s="94">
        <f>Eng!AP23</f>
        <v>0</v>
      </c>
      <c r="K24" s="94" t="str">
        <f>Eng!AQ23</f>
        <v/>
      </c>
      <c r="L24" s="94" t="str">
        <f t="shared" si="3"/>
        <v>0</v>
      </c>
      <c r="M24" s="94">
        <f>Maths!AN23</f>
        <v>0</v>
      </c>
      <c r="N24" s="94" t="str">
        <f>Maths!AO23</f>
        <v/>
      </c>
      <c r="O24" s="94" t="str">
        <f t="shared" si="4"/>
        <v>0</v>
      </c>
      <c r="P24" s="94">
        <f>Sci!AR23</f>
        <v>0</v>
      </c>
      <c r="Q24" s="94" t="str">
        <f>Sci!AS23</f>
        <v/>
      </c>
      <c r="R24" s="94" t="str">
        <f t="shared" si="5"/>
        <v>0</v>
      </c>
      <c r="S24" s="94">
        <f>Soc!AP23</f>
        <v>0</v>
      </c>
      <c r="T24" s="94" t="str">
        <f>Soc!AQ23</f>
        <v/>
      </c>
      <c r="U24" s="94" t="str">
        <f t="shared" si="6"/>
        <v>0</v>
      </c>
      <c r="V24" s="94">
        <f t="shared" si="7"/>
        <v>0</v>
      </c>
      <c r="W24" s="95">
        <f t="shared" si="8"/>
        <v>0</v>
      </c>
      <c r="X24" s="92" t="str">
        <f t="shared" si="9"/>
        <v/>
      </c>
      <c r="Y24" s="149" t="str">
        <f t="shared" si="10"/>
        <v/>
      </c>
      <c r="Z24" s="149" t="str">
        <f t="shared" si="11"/>
        <v>0</v>
      </c>
      <c r="AA24" s="242">
        <v>4</v>
      </c>
      <c r="AB24" s="242" t="s">
        <v>39</v>
      </c>
      <c r="AC24" s="242">
        <f>AF29</f>
        <v>0</v>
      </c>
      <c r="AD24" s="242">
        <f>AH29</f>
        <v>0</v>
      </c>
      <c r="AE24" s="152" t="s">
        <v>0</v>
      </c>
      <c r="AF24" s="173">
        <f>COUNTIF(O7:O56,"BA+")</f>
        <v>0</v>
      </c>
      <c r="AG24" s="186" t="e">
        <f>(AF24/AF29)*100</f>
        <v>#DIV/0!</v>
      </c>
      <c r="AH24" s="173">
        <f>COUNTIF(O7:O56,"GA+")</f>
        <v>0</v>
      </c>
      <c r="AI24" s="186" t="e">
        <f>(AH24/AH29)*100</f>
        <v>#DIV/0!</v>
      </c>
      <c r="AJ24" s="152">
        <f>AF24+AH24</f>
        <v>0</v>
      </c>
      <c r="AK24" s="186" t="e">
        <f>(AJ24/AJ29)*100</f>
        <v>#DIV/0!</v>
      </c>
    </row>
    <row r="25" spans="1:37" ht="15" customHeight="1">
      <c r="A25" s="26" t="str">
        <f t="shared" si="12"/>
        <v/>
      </c>
      <c r="B25" s="93">
        <f>Main!G31</f>
        <v>0</v>
      </c>
      <c r="C25" s="174">
        <f>Main!H31</f>
        <v>0</v>
      </c>
      <c r="D25" s="94">
        <f>Tel!AR24</f>
        <v>0</v>
      </c>
      <c r="E25" s="94" t="str">
        <f>Tel!AS24</f>
        <v/>
      </c>
      <c r="F25" s="94" t="str">
        <f t="shared" si="1"/>
        <v>0</v>
      </c>
      <c r="G25" s="94">
        <f>Hin!AP24</f>
        <v>0</v>
      </c>
      <c r="H25" s="94" t="str">
        <f>Hin!AQ24</f>
        <v/>
      </c>
      <c r="I25" s="94" t="str">
        <f t="shared" si="2"/>
        <v>0</v>
      </c>
      <c r="J25" s="94">
        <f>Eng!AP24</f>
        <v>0</v>
      </c>
      <c r="K25" s="94" t="str">
        <f>Eng!AQ24</f>
        <v/>
      </c>
      <c r="L25" s="94" t="str">
        <f t="shared" si="3"/>
        <v>0</v>
      </c>
      <c r="M25" s="94">
        <f>Maths!AN24</f>
        <v>0</v>
      </c>
      <c r="N25" s="94" t="str">
        <f>Maths!AO24</f>
        <v/>
      </c>
      <c r="O25" s="94" t="str">
        <f t="shared" si="4"/>
        <v>0</v>
      </c>
      <c r="P25" s="94">
        <f>Sci!AR24</f>
        <v>0</v>
      </c>
      <c r="Q25" s="94" t="str">
        <f>Sci!AS24</f>
        <v/>
      </c>
      <c r="R25" s="94" t="str">
        <f t="shared" si="5"/>
        <v>0</v>
      </c>
      <c r="S25" s="94">
        <f>Soc!AP24</f>
        <v>0</v>
      </c>
      <c r="T25" s="94" t="str">
        <f>Soc!AQ24</f>
        <v/>
      </c>
      <c r="U25" s="94" t="str">
        <f t="shared" si="6"/>
        <v>0</v>
      </c>
      <c r="V25" s="94">
        <f t="shared" si="7"/>
        <v>0</v>
      </c>
      <c r="W25" s="95">
        <f t="shared" si="8"/>
        <v>0</v>
      </c>
      <c r="X25" s="92" t="str">
        <f t="shared" si="9"/>
        <v/>
      </c>
      <c r="Y25" s="149" t="str">
        <f t="shared" si="10"/>
        <v/>
      </c>
      <c r="Z25" s="149" t="str">
        <f t="shared" si="11"/>
        <v>0</v>
      </c>
      <c r="AA25" s="242"/>
      <c r="AB25" s="242"/>
      <c r="AC25" s="242"/>
      <c r="AD25" s="242"/>
      <c r="AE25" s="153" t="s">
        <v>124</v>
      </c>
      <c r="AF25" s="173">
        <f>COUNTIF(O7:O56,"BA")</f>
        <v>0</v>
      </c>
      <c r="AG25" s="154" t="e">
        <f>(AF25/AF29)*100</f>
        <v>#DIV/0!</v>
      </c>
      <c r="AH25" s="173">
        <f>COUNTIF(O7:O56,"GA")</f>
        <v>0</v>
      </c>
      <c r="AI25" s="154" t="e">
        <f>(AH25/AH29)*100</f>
        <v>#DIV/0!</v>
      </c>
      <c r="AJ25" s="152">
        <f t="shared" ref="AJ25:AJ28" si="15">AF25+AH25</f>
        <v>0</v>
      </c>
      <c r="AK25" s="154" t="e">
        <f>(AJ25/AJ29)*100</f>
        <v>#DIV/0!</v>
      </c>
    </row>
    <row r="26" spans="1:37" ht="15" customHeight="1">
      <c r="A26" s="26" t="str">
        <f t="shared" si="12"/>
        <v/>
      </c>
      <c r="B26" s="93">
        <f>Main!G32</f>
        <v>0</v>
      </c>
      <c r="C26" s="174">
        <f>Main!H32</f>
        <v>0</v>
      </c>
      <c r="D26" s="94">
        <f>Tel!AR25</f>
        <v>0</v>
      </c>
      <c r="E26" s="94" t="str">
        <f>Tel!AS25</f>
        <v/>
      </c>
      <c r="F26" s="94" t="str">
        <f t="shared" si="1"/>
        <v>0</v>
      </c>
      <c r="G26" s="94">
        <f>Hin!AP25</f>
        <v>0</v>
      </c>
      <c r="H26" s="94" t="str">
        <f>Hin!AQ25</f>
        <v/>
      </c>
      <c r="I26" s="94" t="str">
        <f t="shared" si="2"/>
        <v>0</v>
      </c>
      <c r="J26" s="94">
        <f>Eng!AP25</f>
        <v>0</v>
      </c>
      <c r="K26" s="94" t="str">
        <f>Eng!AQ25</f>
        <v/>
      </c>
      <c r="L26" s="94" t="str">
        <f t="shared" si="3"/>
        <v>0</v>
      </c>
      <c r="M26" s="94">
        <f>Maths!AN25</f>
        <v>0</v>
      </c>
      <c r="N26" s="94" t="str">
        <f>Maths!AO25</f>
        <v/>
      </c>
      <c r="O26" s="94" t="str">
        <f t="shared" si="4"/>
        <v>0</v>
      </c>
      <c r="P26" s="94">
        <f>Sci!AR25</f>
        <v>0</v>
      </c>
      <c r="Q26" s="94" t="str">
        <f>Sci!AS25</f>
        <v/>
      </c>
      <c r="R26" s="94" t="str">
        <f t="shared" si="5"/>
        <v>0</v>
      </c>
      <c r="S26" s="94">
        <f>Soc!AP25</f>
        <v>0</v>
      </c>
      <c r="T26" s="94" t="str">
        <f>Soc!AQ25</f>
        <v/>
      </c>
      <c r="U26" s="94" t="str">
        <f t="shared" si="6"/>
        <v>0</v>
      </c>
      <c r="V26" s="94">
        <f t="shared" si="7"/>
        <v>0</v>
      </c>
      <c r="W26" s="95">
        <f t="shared" si="8"/>
        <v>0</v>
      </c>
      <c r="X26" s="92" t="str">
        <f t="shared" si="9"/>
        <v/>
      </c>
      <c r="Y26" s="149" t="str">
        <f t="shared" si="10"/>
        <v/>
      </c>
      <c r="Z26" s="149" t="str">
        <f t="shared" si="11"/>
        <v>0</v>
      </c>
      <c r="AA26" s="242"/>
      <c r="AB26" s="242"/>
      <c r="AC26" s="242"/>
      <c r="AD26" s="242"/>
      <c r="AE26" s="153" t="s">
        <v>2</v>
      </c>
      <c r="AF26" s="173">
        <f>COUNTIF(O7:O56,"BB+")</f>
        <v>0</v>
      </c>
      <c r="AG26" s="154" t="e">
        <f>(AF26/AF29)*100</f>
        <v>#DIV/0!</v>
      </c>
      <c r="AH26" s="173">
        <f>COUNTIF(O7:O56,"GB+")</f>
        <v>0</v>
      </c>
      <c r="AI26" s="154" t="e">
        <f>(AH26/AH29)*100</f>
        <v>#DIV/0!</v>
      </c>
      <c r="AJ26" s="152">
        <f t="shared" si="15"/>
        <v>0</v>
      </c>
      <c r="AK26" s="154" t="e">
        <f>(AJ26/AJ29)*100</f>
        <v>#DIV/0!</v>
      </c>
    </row>
    <row r="27" spans="1:37" ht="15" customHeight="1">
      <c r="A27" s="26" t="str">
        <f t="shared" si="12"/>
        <v/>
      </c>
      <c r="B27" s="93">
        <f>Main!G33</f>
        <v>0</v>
      </c>
      <c r="C27" s="174">
        <f>Main!H33</f>
        <v>0</v>
      </c>
      <c r="D27" s="94">
        <f>Tel!AR26</f>
        <v>0</v>
      </c>
      <c r="E27" s="94" t="str">
        <f>Tel!AS26</f>
        <v/>
      </c>
      <c r="F27" s="94" t="str">
        <f t="shared" si="1"/>
        <v>0</v>
      </c>
      <c r="G27" s="94">
        <f>Hin!AP26</f>
        <v>0</v>
      </c>
      <c r="H27" s="94" t="str">
        <f>Hin!AQ26</f>
        <v/>
      </c>
      <c r="I27" s="94" t="str">
        <f t="shared" si="2"/>
        <v>0</v>
      </c>
      <c r="J27" s="94">
        <f>Eng!AP26</f>
        <v>0</v>
      </c>
      <c r="K27" s="94" t="str">
        <f>Eng!AQ26</f>
        <v/>
      </c>
      <c r="L27" s="94" t="str">
        <f t="shared" si="3"/>
        <v>0</v>
      </c>
      <c r="M27" s="94">
        <f>Maths!AN26</f>
        <v>0</v>
      </c>
      <c r="N27" s="94" t="str">
        <f>Maths!AO26</f>
        <v/>
      </c>
      <c r="O27" s="94" t="str">
        <f t="shared" si="4"/>
        <v>0</v>
      </c>
      <c r="P27" s="94">
        <f>Sci!AR26</f>
        <v>0</v>
      </c>
      <c r="Q27" s="94" t="str">
        <f>Sci!AS26</f>
        <v/>
      </c>
      <c r="R27" s="94" t="str">
        <f t="shared" si="5"/>
        <v>0</v>
      </c>
      <c r="S27" s="94">
        <f>Soc!AP26</f>
        <v>0</v>
      </c>
      <c r="T27" s="94" t="str">
        <f>Soc!AQ26</f>
        <v/>
      </c>
      <c r="U27" s="94" t="str">
        <f t="shared" si="6"/>
        <v>0</v>
      </c>
      <c r="V27" s="94">
        <f t="shared" si="7"/>
        <v>0</v>
      </c>
      <c r="W27" s="95">
        <f t="shared" si="8"/>
        <v>0</v>
      </c>
      <c r="X27" s="92" t="str">
        <f t="shared" si="9"/>
        <v/>
      </c>
      <c r="Y27" s="149" t="str">
        <f t="shared" si="10"/>
        <v/>
      </c>
      <c r="Z27" s="149" t="str">
        <f t="shared" si="11"/>
        <v>0</v>
      </c>
      <c r="AA27" s="242"/>
      <c r="AB27" s="242"/>
      <c r="AC27" s="242"/>
      <c r="AD27" s="242"/>
      <c r="AE27" s="153" t="s">
        <v>125</v>
      </c>
      <c r="AF27" s="173">
        <f>COUNTIF(O7:O56,"BB")</f>
        <v>0</v>
      </c>
      <c r="AG27" s="154" t="e">
        <f>(AF27/AF29)*100</f>
        <v>#DIV/0!</v>
      </c>
      <c r="AH27" s="173">
        <f>COUNTIF(O7:O56,"GB")</f>
        <v>0</v>
      </c>
      <c r="AI27" s="154" t="e">
        <f>(AH27/AH29)*100</f>
        <v>#DIV/0!</v>
      </c>
      <c r="AJ27" s="152">
        <f t="shared" si="15"/>
        <v>0</v>
      </c>
      <c r="AK27" s="154" t="e">
        <f>(AJ27/AJ29)*100</f>
        <v>#DIV/0!</v>
      </c>
    </row>
    <row r="28" spans="1:37" ht="15" customHeight="1">
      <c r="A28" s="26" t="str">
        <f t="shared" si="12"/>
        <v/>
      </c>
      <c r="B28" s="93">
        <f>Main!G34</f>
        <v>0</v>
      </c>
      <c r="C28" s="174">
        <f>Main!H34</f>
        <v>0</v>
      </c>
      <c r="D28" s="94">
        <f>Tel!AR27</f>
        <v>0</v>
      </c>
      <c r="E28" s="94" t="str">
        <f>Tel!AS27</f>
        <v/>
      </c>
      <c r="F28" s="94" t="str">
        <f t="shared" si="1"/>
        <v>0</v>
      </c>
      <c r="G28" s="94">
        <f>Hin!AP27</f>
        <v>0</v>
      </c>
      <c r="H28" s="94" t="str">
        <f>Hin!AQ27</f>
        <v/>
      </c>
      <c r="I28" s="94" t="str">
        <f t="shared" si="2"/>
        <v>0</v>
      </c>
      <c r="J28" s="94">
        <f>Eng!AP27</f>
        <v>0</v>
      </c>
      <c r="K28" s="94" t="str">
        <f>Eng!AQ27</f>
        <v/>
      </c>
      <c r="L28" s="94" t="str">
        <f t="shared" si="3"/>
        <v>0</v>
      </c>
      <c r="M28" s="94">
        <f>Maths!AN27</f>
        <v>0</v>
      </c>
      <c r="N28" s="94" t="str">
        <f>Maths!AO27</f>
        <v/>
      </c>
      <c r="O28" s="94" t="str">
        <f t="shared" si="4"/>
        <v>0</v>
      </c>
      <c r="P28" s="94">
        <f>Sci!AR27</f>
        <v>0</v>
      </c>
      <c r="Q28" s="94" t="str">
        <f>Sci!AS27</f>
        <v/>
      </c>
      <c r="R28" s="94" t="str">
        <f t="shared" si="5"/>
        <v>0</v>
      </c>
      <c r="S28" s="94">
        <f>Soc!AP27</f>
        <v>0</v>
      </c>
      <c r="T28" s="94" t="str">
        <f>Soc!AQ27</f>
        <v/>
      </c>
      <c r="U28" s="94" t="str">
        <f t="shared" si="6"/>
        <v>0</v>
      </c>
      <c r="V28" s="94">
        <f t="shared" si="7"/>
        <v>0</v>
      </c>
      <c r="W28" s="95">
        <f t="shared" si="8"/>
        <v>0</v>
      </c>
      <c r="X28" s="92" t="str">
        <f t="shared" si="9"/>
        <v/>
      </c>
      <c r="Y28" s="149" t="str">
        <f t="shared" si="10"/>
        <v/>
      </c>
      <c r="Z28" s="149" t="str">
        <f t="shared" si="11"/>
        <v>0</v>
      </c>
      <c r="AA28" s="242"/>
      <c r="AB28" s="242"/>
      <c r="AC28" s="242"/>
      <c r="AD28" s="242"/>
      <c r="AE28" s="153" t="s">
        <v>4</v>
      </c>
      <c r="AF28" s="173">
        <f>COUNTIF(O7:O56,"BC")</f>
        <v>0</v>
      </c>
      <c r="AG28" s="154" t="e">
        <f>(AF28/AF29)*100</f>
        <v>#DIV/0!</v>
      </c>
      <c r="AH28" s="173">
        <f>COUNTIF(O7:O56,"GC")</f>
        <v>0</v>
      </c>
      <c r="AI28" s="154" t="e">
        <f>(AH28/AH29)*100</f>
        <v>#DIV/0!</v>
      </c>
      <c r="AJ28" s="152">
        <f t="shared" si="15"/>
        <v>0</v>
      </c>
      <c r="AK28" s="154" t="e">
        <f>(AJ28/AJ29)*100</f>
        <v>#DIV/0!</v>
      </c>
    </row>
    <row r="29" spans="1:37" ht="15" customHeight="1">
      <c r="A29" s="26" t="str">
        <f t="shared" si="12"/>
        <v/>
      </c>
      <c r="B29" s="93">
        <f>Main!G35</f>
        <v>0</v>
      </c>
      <c r="C29" s="174">
        <f>Main!H35</f>
        <v>0</v>
      </c>
      <c r="D29" s="94">
        <f>Tel!AR28</f>
        <v>0</v>
      </c>
      <c r="E29" s="94" t="str">
        <f>Tel!AS28</f>
        <v/>
      </c>
      <c r="F29" s="94" t="str">
        <f t="shared" si="1"/>
        <v>0</v>
      </c>
      <c r="G29" s="94">
        <f>Hin!AP28</f>
        <v>0</v>
      </c>
      <c r="H29" s="94" t="str">
        <f>Hin!AQ28</f>
        <v/>
      </c>
      <c r="I29" s="94" t="str">
        <f t="shared" si="2"/>
        <v>0</v>
      </c>
      <c r="J29" s="94">
        <f>Eng!AP28</f>
        <v>0</v>
      </c>
      <c r="K29" s="94" t="str">
        <f>Eng!AQ28</f>
        <v/>
      </c>
      <c r="L29" s="94" t="str">
        <f t="shared" si="3"/>
        <v>0</v>
      </c>
      <c r="M29" s="94">
        <f>Maths!AN28</f>
        <v>0</v>
      </c>
      <c r="N29" s="94" t="str">
        <f>Maths!AO28</f>
        <v/>
      </c>
      <c r="O29" s="94" t="str">
        <f t="shared" si="4"/>
        <v>0</v>
      </c>
      <c r="P29" s="94">
        <f>Sci!AR28</f>
        <v>0</v>
      </c>
      <c r="Q29" s="94" t="str">
        <f>Sci!AS28</f>
        <v/>
      </c>
      <c r="R29" s="94" t="str">
        <f t="shared" si="5"/>
        <v>0</v>
      </c>
      <c r="S29" s="94">
        <f>Soc!AP28</f>
        <v>0</v>
      </c>
      <c r="T29" s="94" t="str">
        <f>Soc!AQ28</f>
        <v/>
      </c>
      <c r="U29" s="94" t="str">
        <f t="shared" si="6"/>
        <v>0</v>
      </c>
      <c r="V29" s="94">
        <f t="shared" si="7"/>
        <v>0</v>
      </c>
      <c r="W29" s="95">
        <f t="shared" si="8"/>
        <v>0</v>
      </c>
      <c r="X29" s="92" t="str">
        <f t="shared" si="9"/>
        <v/>
      </c>
      <c r="Y29" s="149" t="str">
        <f t="shared" si="10"/>
        <v/>
      </c>
      <c r="Z29" s="149" t="str">
        <f t="shared" si="11"/>
        <v>0</v>
      </c>
      <c r="AA29" s="242"/>
      <c r="AB29" s="242"/>
      <c r="AC29" s="242"/>
      <c r="AD29" s="242"/>
      <c r="AE29" s="183" t="s">
        <v>126</v>
      </c>
      <c r="AF29" s="191">
        <f>SUM(AF24:AF28)</f>
        <v>0</v>
      </c>
      <c r="AG29" s="192" t="e">
        <f>SUM(AG24:AG28)</f>
        <v>#DIV/0!</v>
      </c>
      <c r="AH29" s="193">
        <f>SUM(AH24:AH28)</f>
        <v>0</v>
      </c>
      <c r="AI29" s="192" t="e">
        <f>SUM(AI24:AI28)</f>
        <v>#DIV/0!</v>
      </c>
      <c r="AJ29" s="194">
        <f>AF29+AH29</f>
        <v>0</v>
      </c>
      <c r="AK29" s="192" t="e">
        <f>SUM(AK24:AK28)</f>
        <v>#DIV/0!</v>
      </c>
    </row>
    <row r="30" spans="1:37" ht="15" customHeight="1">
      <c r="A30" s="26" t="str">
        <f t="shared" si="12"/>
        <v/>
      </c>
      <c r="B30" s="93">
        <f>Main!G36</f>
        <v>0</v>
      </c>
      <c r="C30" s="174">
        <f>Main!H36</f>
        <v>0</v>
      </c>
      <c r="D30" s="94">
        <f>Tel!AR29</f>
        <v>0</v>
      </c>
      <c r="E30" s="94" t="str">
        <f>Tel!AS29</f>
        <v/>
      </c>
      <c r="F30" s="94" t="str">
        <f t="shared" si="1"/>
        <v>0</v>
      </c>
      <c r="G30" s="94">
        <f>Hin!AP29</f>
        <v>0</v>
      </c>
      <c r="H30" s="94" t="str">
        <f>Hin!AQ29</f>
        <v/>
      </c>
      <c r="I30" s="94" t="str">
        <f t="shared" si="2"/>
        <v>0</v>
      </c>
      <c r="J30" s="94">
        <f>Eng!AP29</f>
        <v>0</v>
      </c>
      <c r="K30" s="94" t="str">
        <f>Eng!AQ29</f>
        <v/>
      </c>
      <c r="L30" s="94" t="str">
        <f t="shared" si="3"/>
        <v>0</v>
      </c>
      <c r="M30" s="94">
        <f>Maths!AN29</f>
        <v>0</v>
      </c>
      <c r="N30" s="94" t="str">
        <f>Maths!AO29</f>
        <v/>
      </c>
      <c r="O30" s="94" t="str">
        <f t="shared" si="4"/>
        <v>0</v>
      </c>
      <c r="P30" s="94">
        <f>Sci!AR29</f>
        <v>0</v>
      </c>
      <c r="Q30" s="94" t="str">
        <f>Sci!AS29</f>
        <v/>
      </c>
      <c r="R30" s="94" t="str">
        <f t="shared" si="5"/>
        <v>0</v>
      </c>
      <c r="S30" s="94">
        <f>Soc!AP29</f>
        <v>0</v>
      </c>
      <c r="T30" s="94" t="str">
        <f>Soc!AQ29</f>
        <v/>
      </c>
      <c r="U30" s="94" t="str">
        <f t="shared" si="6"/>
        <v>0</v>
      </c>
      <c r="V30" s="94">
        <f t="shared" si="7"/>
        <v>0</v>
      </c>
      <c r="W30" s="95">
        <f t="shared" si="8"/>
        <v>0</v>
      </c>
      <c r="X30" s="92" t="str">
        <f t="shared" si="9"/>
        <v/>
      </c>
      <c r="Y30" s="149" t="str">
        <f t="shared" si="10"/>
        <v/>
      </c>
      <c r="Z30" s="149" t="str">
        <f t="shared" si="11"/>
        <v>0</v>
      </c>
      <c r="AA30" s="246">
        <v>5</v>
      </c>
      <c r="AB30" s="243" t="s">
        <v>92</v>
      </c>
      <c r="AC30" s="251">
        <f>AF35</f>
        <v>0</v>
      </c>
      <c r="AD30" s="251">
        <f>AH35</f>
        <v>0</v>
      </c>
      <c r="AE30" s="152" t="s">
        <v>0</v>
      </c>
      <c r="AF30" s="173">
        <f>COUNTIF(R7:R56,"BA+")</f>
        <v>0</v>
      </c>
      <c r="AG30" s="186" t="e">
        <f>(AF30/AF35)*100</f>
        <v>#DIV/0!</v>
      </c>
      <c r="AH30" s="173">
        <f>COUNTIF(R7:R56,"GA+")</f>
        <v>0</v>
      </c>
      <c r="AI30" s="186" t="e">
        <f>(AH30/AH35)*100</f>
        <v>#DIV/0!</v>
      </c>
      <c r="AJ30" s="152">
        <f>AF30+AH30</f>
        <v>0</v>
      </c>
      <c r="AK30" s="186" t="e">
        <f>(AJ30/AJ35)*100</f>
        <v>#DIV/0!</v>
      </c>
    </row>
    <row r="31" spans="1:37" ht="15" customHeight="1">
      <c r="A31" s="26" t="str">
        <f t="shared" si="12"/>
        <v/>
      </c>
      <c r="B31" s="93">
        <f>Main!G37</f>
        <v>0</v>
      </c>
      <c r="C31" s="174">
        <f>Main!H37</f>
        <v>0</v>
      </c>
      <c r="D31" s="94">
        <f>Tel!AR30</f>
        <v>0</v>
      </c>
      <c r="E31" s="94" t="str">
        <f>Tel!AS30</f>
        <v/>
      </c>
      <c r="F31" s="94" t="str">
        <f t="shared" si="1"/>
        <v>0</v>
      </c>
      <c r="G31" s="94">
        <f>Hin!AP30</f>
        <v>0</v>
      </c>
      <c r="H31" s="94" t="str">
        <f>Hin!AQ30</f>
        <v/>
      </c>
      <c r="I31" s="94" t="str">
        <f t="shared" si="2"/>
        <v>0</v>
      </c>
      <c r="J31" s="94">
        <f>Eng!AP30</f>
        <v>0</v>
      </c>
      <c r="K31" s="94" t="str">
        <f>Eng!AQ30</f>
        <v/>
      </c>
      <c r="L31" s="94" t="str">
        <f t="shared" si="3"/>
        <v>0</v>
      </c>
      <c r="M31" s="94">
        <f>Maths!AN30</f>
        <v>0</v>
      </c>
      <c r="N31" s="94" t="str">
        <f>Maths!AO30</f>
        <v/>
      </c>
      <c r="O31" s="94" t="str">
        <f t="shared" si="4"/>
        <v>0</v>
      </c>
      <c r="P31" s="94">
        <f>Sci!AR30</f>
        <v>0</v>
      </c>
      <c r="Q31" s="94" t="str">
        <f>Sci!AS30</f>
        <v/>
      </c>
      <c r="R31" s="94" t="str">
        <f t="shared" si="5"/>
        <v>0</v>
      </c>
      <c r="S31" s="94">
        <f>Soc!AP30</f>
        <v>0</v>
      </c>
      <c r="T31" s="94" t="str">
        <f>Soc!AQ30</f>
        <v/>
      </c>
      <c r="U31" s="94" t="str">
        <f t="shared" si="6"/>
        <v>0</v>
      </c>
      <c r="V31" s="94">
        <f t="shared" si="7"/>
        <v>0</v>
      </c>
      <c r="W31" s="95">
        <f t="shared" si="8"/>
        <v>0</v>
      </c>
      <c r="X31" s="92" t="str">
        <f t="shared" si="9"/>
        <v/>
      </c>
      <c r="Y31" s="149" t="str">
        <f t="shared" si="10"/>
        <v/>
      </c>
      <c r="Z31" s="149" t="str">
        <f t="shared" si="11"/>
        <v>0</v>
      </c>
      <c r="AA31" s="246"/>
      <c r="AB31" s="244"/>
      <c r="AC31" s="252"/>
      <c r="AD31" s="252"/>
      <c r="AE31" s="153" t="s">
        <v>124</v>
      </c>
      <c r="AF31" s="173">
        <f>COUNTIF(R7:R56,"BA")</f>
        <v>0</v>
      </c>
      <c r="AG31" s="154" t="e">
        <f>(AF31/AF35)*100</f>
        <v>#DIV/0!</v>
      </c>
      <c r="AH31" s="173">
        <f>COUNTIF(R7:R56,"GA")</f>
        <v>0</v>
      </c>
      <c r="AI31" s="154" t="e">
        <f>(AH31/AH35)*100</f>
        <v>#DIV/0!</v>
      </c>
      <c r="AJ31" s="152">
        <f t="shared" ref="AJ31:AJ34" si="16">AF31+AH31</f>
        <v>0</v>
      </c>
      <c r="AK31" s="154" t="e">
        <f>(AJ31/AJ35)*100</f>
        <v>#DIV/0!</v>
      </c>
    </row>
    <row r="32" spans="1:37" ht="15" customHeight="1">
      <c r="A32" s="26" t="str">
        <f t="shared" si="12"/>
        <v/>
      </c>
      <c r="B32" s="93">
        <f>Main!G38</f>
        <v>0</v>
      </c>
      <c r="C32" s="174">
        <f>Main!H38</f>
        <v>0</v>
      </c>
      <c r="D32" s="94">
        <f>Tel!AR31</f>
        <v>0</v>
      </c>
      <c r="E32" s="94" t="str">
        <f>Tel!AS31</f>
        <v/>
      </c>
      <c r="F32" s="94" t="str">
        <f t="shared" si="1"/>
        <v>0</v>
      </c>
      <c r="G32" s="94">
        <f>Hin!AP31</f>
        <v>0</v>
      </c>
      <c r="H32" s="94" t="str">
        <f>Hin!AQ31</f>
        <v/>
      </c>
      <c r="I32" s="94" t="str">
        <f t="shared" si="2"/>
        <v>0</v>
      </c>
      <c r="J32" s="94">
        <f>Eng!AP31</f>
        <v>0</v>
      </c>
      <c r="K32" s="94" t="str">
        <f>Eng!AQ31</f>
        <v/>
      </c>
      <c r="L32" s="94" t="str">
        <f t="shared" si="3"/>
        <v>0</v>
      </c>
      <c r="M32" s="94">
        <f>Maths!AN31</f>
        <v>0</v>
      </c>
      <c r="N32" s="94" t="str">
        <f>Maths!AO31</f>
        <v/>
      </c>
      <c r="O32" s="94" t="str">
        <f t="shared" si="4"/>
        <v>0</v>
      </c>
      <c r="P32" s="94">
        <f>Sci!AR31</f>
        <v>0</v>
      </c>
      <c r="Q32" s="94" t="str">
        <f>Sci!AS31</f>
        <v/>
      </c>
      <c r="R32" s="94" t="str">
        <f t="shared" si="5"/>
        <v>0</v>
      </c>
      <c r="S32" s="94">
        <f>Soc!AP31</f>
        <v>0</v>
      </c>
      <c r="T32" s="94" t="str">
        <f>Soc!AQ31</f>
        <v/>
      </c>
      <c r="U32" s="94" t="str">
        <f t="shared" si="6"/>
        <v>0</v>
      </c>
      <c r="V32" s="94">
        <f t="shared" si="7"/>
        <v>0</v>
      </c>
      <c r="W32" s="95">
        <f t="shared" si="8"/>
        <v>0</v>
      </c>
      <c r="X32" s="92" t="str">
        <f t="shared" si="9"/>
        <v/>
      </c>
      <c r="Y32" s="149" t="str">
        <f t="shared" si="10"/>
        <v/>
      </c>
      <c r="Z32" s="149" t="str">
        <f t="shared" si="11"/>
        <v>0</v>
      </c>
      <c r="AA32" s="246"/>
      <c r="AB32" s="244"/>
      <c r="AC32" s="252"/>
      <c r="AD32" s="252"/>
      <c r="AE32" s="153" t="s">
        <v>2</v>
      </c>
      <c r="AF32" s="173">
        <f>COUNTIF(R7:R56,"BB+")</f>
        <v>0</v>
      </c>
      <c r="AG32" s="154" t="e">
        <f>(AF32/AF35)*100</f>
        <v>#DIV/0!</v>
      </c>
      <c r="AH32" s="173">
        <f>COUNTIF(R7:R56,"GB+")</f>
        <v>0</v>
      </c>
      <c r="AI32" s="154" t="e">
        <f>(AH32/AH35)*100</f>
        <v>#DIV/0!</v>
      </c>
      <c r="AJ32" s="152">
        <f>AF32+AH32</f>
        <v>0</v>
      </c>
      <c r="AK32" s="154" t="e">
        <f>(AJ32/AJ35)*100</f>
        <v>#DIV/0!</v>
      </c>
    </row>
    <row r="33" spans="1:37" ht="15" customHeight="1">
      <c r="A33" s="26" t="str">
        <f t="shared" si="12"/>
        <v/>
      </c>
      <c r="B33" s="93">
        <f>Main!G39</f>
        <v>0</v>
      </c>
      <c r="C33" s="174">
        <f>Main!H39</f>
        <v>0</v>
      </c>
      <c r="D33" s="94">
        <f>Tel!AR32</f>
        <v>0</v>
      </c>
      <c r="E33" s="94" t="str">
        <f>Tel!AS32</f>
        <v/>
      </c>
      <c r="F33" s="94" t="str">
        <f t="shared" si="1"/>
        <v>0</v>
      </c>
      <c r="G33" s="94">
        <f>Hin!AP32</f>
        <v>0</v>
      </c>
      <c r="H33" s="94" t="str">
        <f>Hin!AQ32</f>
        <v/>
      </c>
      <c r="I33" s="94" t="str">
        <f t="shared" si="2"/>
        <v>0</v>
      </c>
      <c r="J33" s="94">
        <f>Eng!AP32</f>
        <v>0</v>
      </c>
      <c r="K33" s="94" t="str">
        <f>Eng!AQ32</f>
        <v/>
      </c>
      <c r="L33" s="94" t="str">
        <f t="shared" si="3"/>
        <v>0</v>
      </c>
      <c r="M33" s="94">
        <f>Maths!AN32</f>
        <v>0</v>
      </c>
      <c r="N33" s="94" t="str">
        <f>Maths!AO32</f>
        <v/>
      </c>
      <c r="O33" s="94" t="str">
        <f t="shared" si="4"/>
        <v>0</v>
      </c>
      <c r="P33" s="94">
        <f>Sci!AR32</f>
        <v>0</v>
      </c>
      <c r="Q33" s="94" t="str">
        <f>Sci!AS32</f>
        <v/>
      </c>
      <c r="R33" s="94" t="str">
        <f t="shared" si="5"/>
        <v>0</v>
      </c>
      <c r="S33" s="94">
        <f>Soc!AP32</f>
        <v>0</v>
      </c>
      <c r="T33" s="94" t="str">
        <f>Soc!AQ32</f>
        <v/>
      </c>
      <c r="U33" s="94" t="str">
        <f t="shared" si="6"/>
        <v>0</v>
      </c>
      <c r="V33" s="94">
        <f t="shared" si="7"/>
        <v>0</v>
      </c>
      <c r="W33" s="95">
        <f t="shared" si="8"/>
        <v>0</v>
      </c>
      <c r="X33" s="92" t="str">
        <f t="shared" si="9"/>
        <v/>
      </c>
      <c r="Y33" s="149" t="str">
        <f t="shared" si="10"/>
        <v/>
      </c>
      <c r="Z33" s="149" t="str">
        <f t="shared" si="11"/>
        <v>0</v>
      </c>
      <c r="AA33" s="246"/>
      <c r="AB33" s="244"/>
      <c r="AC33" s="252"/>
      <c r="AD33" s="252"/>
      <c r="AE33" s="153" t="s">
        <v>125</v>
      </c>
      <c r="AF33" s="173">
        <f>COUNTIF(R7:R56,"BB")</f>
        <v>0</v>
      </c>
      <c r="AG33" s="154" t="e">
        <f>(AF33/AF35)*100</f>
        <v>#DIV/0!</v>
      </c>
      <c r="AH33" s="173">
        <f>COUNTIF(R7:R56,"GB")</f>
        <v>0</v>
      </c>
      <c r="AI33" s="154" t="e">
        <f>(AH33/AH35)*100</f>
        <v>#DIV/0!</v>
      </c>
      <c r="AJ33" s="152">
        <f t="shared" si="16"/>
        <v>0</v>
      </c>
      <c r="AK33" s="154" t="e">
        <f>(AJ33/AJ35)*100</f>
        <v>#DIV/0!</v>
      </c>
    </row>
    <row r="34" spans="1:37" ht="15" customHeight="1">
      <c r="A34" s="26" t="str">
        <f t="shared" si="12"/>
        <v/>
      </c>
      <c r="B34" s="93">
        <f>Main!G40</f>
        <v>0</v>
      </c>
      <c r="C34" s="174">
        <f>Main!H40</f>
        <v>0</v>
      </c>
      <c r="D34" s="94">
        <f>Tel!AR33</f>
        <v>0</v>
      </c>
      <c r="E34" s="94" t="str">
        <f>Tel!AS33</f>
        <v/>
      </c>
      <c r="F34" s="94" t="str">
        <f t="shared" si="1"/>
        <v>0</v>
      </c>
      <c r="G34" s="94">
        <f>Hin!AP33</f>
        <v>0</v>
      </c>
      <c r="H34" s="94" t="str">
        <f>Hin!AQ33</f>
        <v/>
      </c>
      <c r="I34" s="94" t="str">
        <f t="shared" si="2"/>
        <v>0</v>
      </c>
      <c r="J34" s="94">
        <f>Eng!AP33</f>
        <v>0</v>
      </c>
      <c r="K34" s="94" t="str">
        <f>Eng!AQ33</f>
        <v/>
      </c>
      <c r="L34" s="94" t="str">
        <f t="shared" si="3"/>
        <v>0</v>
      </c>
      <c r="M34" s="94">
        <f>Maths!AN33</f>
        <v>0</v>
      </c>
      <c r="N34" s="94" t="str">
        <f>Maths!AO33</f>
        <v/>
      </c>
      <c r="O34" s="94" t="str">
        <f t="shared" si="4"/>
        <v>0</v>
      </c>
      <c r="P34" s="94">
        <f>Sci!AR33</f>
        <v>0</v>
      </c>
      <c r="Q34" s="94" t="str">
        <f>Sci!AS33</f>
        <v/>
      </c>
      <c r="R34" s="94" t="str">
        <f t="shared" si="5"/>
        <v>0</v>
      </c>
      <c r="S34" s="94">
        <f>Soc!AP33</f>
        <v>0</v>
      </c>
      <c r="T34" s="94" t="str">
        <f>Soc!AQ33</f>
        <v/>
      </c>
      <c r="U34" s="94" t="str">
        <f t="shared" si="6"/>
        <v>0</v>
      </c>
      <c r="V34" s="94">
        <f t="shared" si="7"/>
        <v>0</v>
      </c>
      <c r="W34" s="95">
        <f t="shared" si="8"/>
        <v>0</v>
      </c>
      <c r="X34" s="92" t="str">
        <f t="shared" si="9"/>
        <v/>
      </c>
      <c r="Y34" s="149" t="str">
        <f t="shared" si="10"/>
        <v/>
      </c>
      <c r="Z34" s="149" t="str">
        <f t="shared" si="11"/>
        <v>0</v>
      </c>
      <c r="AA34" s="246"/>
      <c r="AB34" s="244"/>
      <c r="AC34" s="252"/>
      <c r="AD34" s="252"/>
      <c r="AE34" s="153" t="s">
        <v>4</v>
      </c>
      <c r="AF34" s="173">
        <f>COUNTIF(R7:R56,"BC")</f>
        <v>0</v>
      </c>
      <c r="AG34" s="154" t="e">
        <f>(AF34/AF35)*100</f>
        <v>#DIV/0!</v>
      </c>
      <c r="AH34" s="173">
        <f>COUNTIF(R7:R56,"GC")</f>
        <v>0</v>
      </c>
      <c r="AI34" s="154" t="e">
        <f>(AH34/AH35)*100</f>
        <v>#DIV/0!</v>
      </c>
      <c r="AJ34" s="152">
        <f t="shared" si="16"/>
        <v>0</v>
      </c>
      <c r="AK34" s="154" t="e">
        <f>(AJ34/AJ35)*100</f>
        <v>#DIV/0!</v>
      </c>
    </row>
    <row r="35" spans="1:37" ht="15" customHeight="1">
      <c r="A35" s="26" t="str">
        <f t="shared" si="12"/>
        <v/>
      </c>
      <c r="B35" s="93">
        <f>Main!G41</f>
        <v>0</v>
      </c>
      <c r="C35" s="174">
        <f>Main!H41</f>
        <v>0</v>
      </c>
      <c r="D35" s="94">
        <f>Tel!AR34</f>
        <v>0</v>
      </c>
      <c r="E35" s="94" t="str">
        <f>Tel!AS34</f>
        <v/>
      </c>
      <c r="F35" s="94" t="str">
        <f t="shared" si="1"/>
        <v>0</v>
      </c>
      <c r="G35" s="94">
        <f>Hin!AP34</f>
        <v>0</v>
      </c>
      <c r="H35" s="94" t="str">
        <f>Hin!AQ34</f>
        <v/>
      </c>
      <c r="I35" s="94" t="str">
        <f t="shared" si="2"/>
        <v>0</v>
      </c>
      <c r="J35" s="94">
        <f>Eng!AP34</f>
        <v>0</v>
      </c>
      <c r="K35" s="94" t="str">
        <f>Eng!AQ34</f>
        <v/>
      </c>
      <c r="L35" s="94" t="str">
        <f t="shared" si="3"/>
        <v>0</v>
      </c>
      <c r="M35" s="94">
        <f>Maths!AN34</f>
        <v>0</v>
      </c>
      <c r="N35" s="94" t="str">
        <f>Maths!AO34</f>
        <v/>
      </c>
      <c r="O35" s="94" t="str">
        <f t="shared" si="4"/>
        <v>0</v>
      </c>
      <c r="P35" s="94">
        <f>Sci!AR34</f>
        <v>0</v>
      </c>
      <c r="Q35" s="94" t="str">
        <f>Sci!AS34</f>
        <v/>
      </c>
      <c r="R35" s="94" t="str">
        <f t="shared" si="5"/>
        <v>0</v>
      </c>
      <c r="S35" s="94">
        <f>Soc!AP34</f>
        <v>0</v>
      </c>
      <c r="T35" s="94" t="str">
        <f>Soc!AQ34</f>
        <v/>
      </c>
      <c r="U35" s="94" t="str">
        <f t="shared" si="6"/>
        <v>0</v>
      </c>
      <c r="V35" s="94">
        <f t="shared" si="7"/>
        <v>0</v>
      </c>
      <c r="W35" s="95">
        <f t="shared" si="8"/>
        <v>0</v>
      </c>
      <c r="X35" s="92" t="str">
        <f t="shared" si="9"/>
        <v/>
      </c>
      <c r="Y35" s="149" t="str">
        <f t="shared" si="10"/>
        <v/>
      </c>
      <c r="Z35" s="149" t="str">
        <f t="shared" si="11"/>
        <v>0</v>
      </c>
      <c r="AA35" s="246"/>
      <c r="AB35" s="245"/>
      <c r="AC35" s="253"/>
      <c r="AD35" s="253"/>
      <c r="AE35" s="183" t="s">
        <v>126</v>
      </c>
      <c r="AF35" s="191">
        <f>SUM(AF30:AF34)</f>
        <v>0</v>
      </c>
      <c r="AG35" s="192" t="e">
        <f>SUM(AG30:AG34)</f>
        <v>#DIV/0!</v>
      </c>
      <c r="AH35" s="193">
        <f>SUM(AH30:AH34)</f>
        <v>0</v>
      </c>
      <c r="AI35" s="192" t="e">
        <f>SUM(AI30:AI34)</f>
        <v>#DIV/0!</v>
      </c>
      <c r="AJ35" s="194">
        <f>AF35+AH35</f>
        <v>0</v>
      </c>
      <c r="AK35" s="192" t="e">
        <f>SUM(AK30:AK34)</f>
        <v>#DIV/0!</v>
      </c>
    </row>
    <row r="36" spans="1:37" ht="15" customHeight="1">
      <c r="A36" s="26" t="str">
        <f t="shared" si="12"/>
        <v/>
      </c>
      <c r="B36" s="93">
        <f>Main!G42</f>
        <v>0</v>
      </c>
      <c r="C36" s="174">
        <f>Main!H42</f>
        <v>0</v>
      </c>
      <c r="D36" s="94">
        <f>Tel!AR35</f>
        <v>0</v>
      </c>
      <c r="E36" s="94" t="str">
        <f>Tel!AS35</f>
        <v/>
      </c>
      <c r="F36" s="94" t="str">
        <f t="shared" si="1"/>
        <v>0</v>
      </c>
      <c r="G36" s="94">
        <f>Hin!AP35</f>
        <v>0</v>
      </c>
      <c r="H36" s="94" t="str">
        <f>Hin!AQ35</f>
        <v/>
      </c>
      <c r="I36" s="94" t="str">
        <f t="shared" si="2"/>
        <v>0</v>
      </c>
      <c r="J36" s="94">
        <f>Eng!AP35</f>
        <v>0</v>
      </c>
      <c r="K36" s="94" t="str">
        <f>Eng!AQ35</f>
        <v/>
      </c>
      <c r="L36" s="94" t="str">
        <f t="shared" si="3"/>
        <v>0</v>
      </c>
      <c r="M36" s="94">
        <f>Maths!AN35</f>
        <v>0</v>
      </c>
      <c r="N36" s="94" t="str">
        <f>Maths!AO35</f>
        <v/>
      </c>
      <c r="O36" s="94" t="str">
        <f t="shared" si="4"/>
        <v>0</v>
      </c>
      <c r="P36" s="94">
        <f>Sci!AR35</f>
        <v>0</v>
      </c>
      <c r="Q36" s="94" t="str">
        <f>Sci!AS35</f>
        <v/>
      </c>
      <c r="R36" s="94" t="str">
        <f t="shared" si="5"/>
        <v>0</v>
      </c>
      <c r="S36" s="94">
        <f>Soc!AP35</f>
        <v>0</v>
      </c>
      <c r="T36" s="94" t="str">
        <f>Soc!AQ35</f>
        <v/>
      </c>
      <c r="U36" s="94" t="str">
        <f t="shared" si="6"/>
        <v>0</v>
      </c>
      <c r="V36" s="94">
        <f t="shared" si="7"/>
        <v>0</v>
      </c>
      <c r="W36" s="95">
        <f t="shared" si="8"/>
        <v>0</v>
      </c>
      <c r="X36" s="92" t="str">
        <f t="shared" si="9"/>
        <v/>
      </c>
      <c r="Y36" s="149" t="str">
        <f t="shared" si="10"/>
        <v/>
      </c>
      <c r="Z36" s="149" t="str">
        <f t="shared" si="11"/>
        <v>0</v>
      </c>
      <c r="AA36" s="251">
        <v>6</v>
      </c>
      <c r="AB36" s="242" t="s">
        <v>93</v>
      </c>
      <c r="AC36" s="246">
        <f>AF41</f>
        <v>0</v>
      </c>
      <c r="AD36" s="246">
        <f>AH41</f>
        <v>0</v>
      </c>
      <c r="AE36" s="152" t="s">
        <v>0</v>
      </c>
      <c r="AF36" s="173">
        <f>COUNTIF(U7:U56,"BA+")</f>
        <v>0</v>
      </c>
      <c r="AG36" s="186" t="e">
        <f>(AF36/AF41)*100</f>
        <v>#DIV/0!</v>
      </c>
      <c r="AH36" s="173">
        <f>COUNTIF(U7:U56,"GA+")</f>
        <v>0</v>
      </c>
      <c r="AI36" s="186" t="e">
        <f>(AH36/AH41)*100</f>
        <v>#DIV/0!</v>
      </c>
      <c r="AJ36" s="152">
        <f>AF36+AH36</f>
        <v>0</v>
      </c>
      <c r="AK36" s="186" t="e">
        <f>(AJ36/AJ41)*100</f>
        <v>#DIV/0!</v>
      </c>
    </row>
    <row r="37" spans="1:37" ht="15" customHeight="1">
      <c r="A37" s="26" t="str">
        <f t="shared" si="12"/>
        <v/>
      </c>
      <c r="B37" s="93">
        <f>Main!G43</f>
        <v>0</v>
      </c>
      <c r="C37" s="174">
        <f>Main!H43</f>
        <v>0</v>
      </c>
      <c r="D37" s="94">
        <f>Tel!AR36</f>
        <v>0</v>
      </c>
      <c r="E37" s="94" t="str">
        <f>Tel!AS36</f>
        <v/>
      </c>
      <c r="F37" s="94" t="str">
        <f t="shared" si="1"/>
        <v>0</v>
      </c>
      <c r="G37" s="94">
        <f>Hin!AP36</f>
        <v>0</v>
      </c>
      <c r="H37" s="94" t="str">
        <f>Hin!AQ36</f>
        <v/>
      </c>
      <c r="I37" s="94" t="str">
        <f t="shared" si="2"/>
        <v>0</v>
      </c>
      <c r="J37" s="94">
        <f>Eng!AP36</f>
        <v>0</v>
      </c>
      <c r="K37" s="94" t="str">
        <f>Eng!AQ36</f>
        <v/>
      </c>
      <c r="L37" s="94" t="str">
        <f t="shared" si="3"/>
        <v>0</v>
      </c>
      <c r="M37" s="94">
        <f>Maths!AN36</f>
        <v>0</v>
      </c>
      <c r="N37" s="94" t="str">
        <f>Maths!AO36</f>
        <v/>
      </c>
      <c r="O37" s="94" t="str">
        <f t="shared" si="4"/>
        <v>0</v>
      </c>
      <c r="P37" s="94">
        <f>Sci!AR36</f>
        <v>0</v>
      </c>
      <c r="Q37" s="94" t="str">
        <f>Sci!AS36</f>
        <v/>
      </c>
      <c r="R37" s="94" t="str">
        <f t="shared" si="5"/>
        <v>0</v>
      </c>
      <c r="S37" s="94">
        <f>Soc!AP36</f>
        <v>0</v>
      </c>
      <c r="T37" s="94" t="str">
        <f>Soc!AQ36</f>
        <v/>
      </c>
      <c r="U37" s="94" t="str">
        <f t="shared" si="6"/>
        <v>0</v>
      </c>
      <c r="V37" s="94">
        <f t="shared" si="7"/>
        <v>0</v>
      </c>
      <c r="W37" s="95">
        <f t="shared" si="8"/>
        <v>0</v>
      </c>
      <c r="X37" s="92" t="str">
        <f t="shared" si="9"/>
        <v/>
      </c>
      <c r="Y37" s="149" t="str">
        <f t="shared" si="10"/>
        <v/>
      </c>
      <c r="Z37" s="149" t="str">
        <f t="shared" si="11"/>
        <v>0</v>
      </c>
      <c r="AA37" s="252"/>
      <c r="AB37" s="242"/>
      <c r="AC37" s="246"/>
      <c r="AD37" s="246"/>
      <c r="AE37" s="153" t="s">
        <v>124</v>
      </c>
      <c r="AF37" s="173">
        <f>COUNTIF(U7:U56,"BA")</f>
        <v>0</v>
      </c>
      <c r="AG37" s="154" t="e">
        <f>(AF37/AF41)*100</f>
        <v>#DIV/0!</v>
      </c>
      <c r="AH37" s="173">
        <f>COUNTIF(U7:U56,"GA")</f>
        <v>0</v>
      </c>
      <c r="AI37" s="154" t="e">
        <f>(AH37/AH41)*100</f>
        <v>#DIV/0!</v>
      </c>
      <c r="AJ37" s="152">
        <f t="shared" ref="AJ37" si="17">AF37+AH37</f>
        <v>0</v>
      </c>
      <c r="AK37" s="154" t="e">
        <f>(AJ37/AJ41)*100</f>
        <v>#DIV/0!</v>
      </c>
    </row>
    <row r="38" spans="1:37" ht="15" customHeight="1">
      <c r="A38" s="26" t="str">
        <f t="shared" si="12"/>
        <v/>
      </c>
      <c r="B38" s="93">
        <f>Main!G44</f>
        <v>0</v>
      </c>
      <c r="C38" s="174">
        <f>Main!H44</f>
        <v>0</v>
      </c>
      <c r="D38" s="94">
        <f>Tel!AR37</f>
        <v>0</v>
      </c>
      <c r="E38" s="94" t="str">
        <f>Tel!AS37</f>
        <v/>
      </c>
      <c r="F38" s="94" t="str">
        <f t="shared" si="1"/>
        <v>0</v>
      </c>
      <c r="G38" s="94">
        <f>Hin!AP37</f>
        <v>0</v>
      </c>
      <c r="H38" s="94" t="str">
        <f>Hin!AQ37</f>
        <v/>
      </c>
      <c r="I38" s="94" t="str">
        <f t="shared" si="2"/>
        <v>0</v>
      </c>
      <c r="J38" s="94">
        <f>Eng!AP37</f>
        <v>0</v>
      </c>
      <c r="K38" s="94" t="str">
        <f>Eng!AQ37</f>
        <v/>
      </c>
      <c r="L38" s="94" t="str">
        <f t="shared" si="3"/>
        <v>0</v>
      </c>
      <c r="M38" s="94">
        <f>Maths!AN37</f>
        <v>0</v>
      </c>
      <c r="N38" s="94" t="str">
        <f>Maths!AO37</f>
        <v/>
      </c>
      <c r="O38" s="94" t="str">
        <f t="shared" si="4"/>
        <v>0</v>
      </c>
      <c r="P38" s="94">
        <f>Sci!AR37</f>
        <v>0</v>
      </c>
      <c r="Q38" s="94" t="str">
        <f>Sci!AS37</f>
        <v/>
      </c>
      <c r="R38" s="94" t="str">
        <f t="shared" si="5"/>
        <v>0</v>
      </c>
      <c r="S38" s="94">
        <f>Soc!AP37</f>
        <v>0</v>
      </c>
      <c r="T38" s="94" t="str">
        <f>Soc!AQ37</f>
        <v/>
      </c>
      <c r="U38" s="94" t="str">
        <f t="shared" si="6"/>
        <v>0</v>
      </c>
      <c r="V38" s="94">
        <f t="shared" si="7"/>
        <v>0</v>
      </c>
      <c r="W38" s="95">
        <f t="shared" si="8"/>
        <v>0</v>
      </c>
      <c r="X38" s="92" t="str">
        <f t="shared" si="9"/>
        <v/>
      </c>
      <c r="Y38" s="149" t="str">
        <f t="shared" si="10"/>
        <v/>
      </c>
      <c r="Z38" s="149" t="str">
        <f t="shared" si="11"/>
        <v>0</v>
      </c>
      <c r="AA38" s="252"/>
      <c r="AB38" s="242"/>
      <c r="AC38" s="246"/>
      <c r="AD38" s="246"/>
      <c r="AE38" s="153" t="s">
        <v>2</v>
      </c>
      <c r="AF38" s="173">
        <f>COUNTIF(U7:U56,"BB+")</f>
        <v>0</v>
      </c>
      <c r="AG38" s="154" t="e">
        <f>(AF38/AF41)*100</f>
        <v>#DIV/0!</v>
      </c>
      <c r="AH38" s="173">
        <f>COUNTIF(U7:U56,"GB+")</f>
        <v>0</v>
      </c>
      <c r="AI38" s="154" t="e">
        <f>(AH38/AH41)*100</f>
        <v>#DIV/0!</v>
      </c>
      <c r="AJ38" s="152">
        <f>AF38+AH38</f>
        <v>0</v>
      </c>
      <c r="AK38" s="154" t="e">
        <f>(AJ38/AJ41)*100</f>
        <v>#DIV/0!</v>
      </c>
    </row>
    <row r="39" spans="1:37" ht="15" customHeight="1">
      <c r="A39" s="26" t="str">
        <f t="shared" si="12"/>
        <v/>
      </c>
      <c r="B39" s="93">
        <f>Main!G45</f>
        <v>0</v>
      </c>
      <c r="C39" s="174">
        <f>Main!H45</f>
        <v>0</v>
      </c>
      <c r="D39" s="94">
        <f>Tel!AR38</f>
        <v>0</v>
      </c>
      <c r="E39" s="94" t="str">
        <f>Tel!AS38</f>
        <v/>
      </c>
      <c r="F39" s="94" t="str">
        <f t="shared" si="1"/>
        <v>0</v>
      </c>
      <c r="G39" s="94">
        <f>Hin!AP38</f>
        <v>0</v>
      </c>
      <c r="H39" s="94" t="str">
        <f>Hin!AQ38</f>
        <v/>
      </c>
      <c r="I39" s="94" t="str">
        <f t="shared" si="2"/>
        <v>0</v>
      </c>
      <c r="J39" s="94">
        <f>Eng!AP38</f>
        <v>0</v>
      </c>
      <c r="K39" s="94" t="str">
        <f>Eng!AQ38</f>
        <v/>
      </c>
      <c r="L39" s="94" t="str">
        <f t="shared" si="3"/>
        <v>0</v>
      </c>
      <c r="M39" s="94">
        <f>Maths!AN38</f>
        <v>0</v>
      </c>
      <c r="N39" s="94" t="str">
        <f>Maths!AO38</f>
        <v/>
      </c>
      <c r="O39" s="94" t="str">
        <f t="shared" si="4"/>
        <v>0</v>
      </c>
      <c r="P39" s="94">
        <f>Sci!AR38</f>
        <v>0</v>
      </c>
      <c r="Q39" s="94" t="str">
        <f>Sci!AS38</f>
        <v/>
      </c>
      <c r="R39" s="94" t="str">
        <f t="shared" si="5"/>
        <v>0</v>
      </c>
      <c r="S39" s="94">
        <f>Soc!AP38</f>
        <v>0</v>
      </c>
      <c r="T39" s="94" t="str">
        <f>Soc!AQ38</f>
        <v/>
      </c>
      <c r="U39" s="94" t="str">
        <f t="shared" si="6"/>
        <v>0</v>
      </c>
      <c r="V39" s="94">
        <f t="shared" si="7"/>
        <v>0</v>
      </c>
      <c r="W39" s="95">
        <f t="shared" si="8"/>
        <v>0</v>
      </c>
      <c r="X39" s="92" t="str">
        <f t="shared" si="9"/>
        <v/>
      </c>
      <c r="Y39" s="149" t="str">
        <f t="shared" si="10"/>
        <v/>
      </c>
      <c r="Z39" s="149" t="str">
        <f t="shared" si="11"/>
        <v>0</v>
      </c>
      <c r="AA39" s="252"/>
      <c r="AB39" s="242"/>
      <c r="AC39" s="246"/>
      <c r="AD39" s="246"/>
      <c r="AE39" s="153" t="s">
        <v>125</v>
      </c>
      <c r="AF39" s="173">
        <f>COUNTIF(U7:U56,"BB")</f>
        <v>0</v>
      </c>
      <c r="AG39" s="154" t="e">
        <f>(AF39/AF41)*100</f>
        <v>#DIV/0!</v>
      </c>
      <c r="AH39" s="173">
        <f>COUNTIF(U7:U56,"GB")</f>
        <v>0</v>
      </c>
      <c r="AI39" s="154" t="e">
        <f>(AH39/AH41)*100</f>
        <v>#DIV/0!</v>
      </c>
      <c r="AJ39" s="152">
        <f t="shared" ref="AJ39:AJ40" si="18">AF39+AH39</f>
        <v>0</v>
      </c>
      <c r="AK39" s="154" t="e">
        <f>(AJ39/AJ41)*100</f>
        <v>#DIV/0!</v>
      </c>
    </row>
    <row r="40" spans="1:37" ht="15" customHeight="1">
      <c r="A40" s="26" t="str">
        <f t="shared" si="12"/>
        <v/>
      </c>
      <c r="B40" s="93">
        <f>Main!G46</f>
        <v>0</v>
      </c>
      <c r="C40" s="174">
        <f>Main!H46</f>
        <v>0</v>
      </c>
      <c r="D40" s="94">
        <f>Tel!AR39</f>
        <v>0</v>
      </c>
      <c r="E40" s="94" t="str">
        <f>Tel!AS39</f>
        <v/>
      </c>
      <c r="F40" s="94" t="str">
        <f t="shared" si="1"/>
        <v>0</v>
      </c>
      <c r="G40" s="94">
        <f>Hin!AP39</f>
        <v>0</v>
      </c>
      <c r="H40" s="94" t="str">
        <f>Hin!AQ39</f>
        <v/>
      </c>
      <c r="I40" s="94" t="str">
        <f t="shared" si="2"/>
        <v>0</v>
      </c>
      <c r="J40" s="94">
        <f>Eng!AP39</f>
        <v>0</v>
      </c>
      <c r="K40" s="94" t="str">
        <f>Eng!AQ39</f>
        <v/>
      </c>
      <c r="L40" s="94" t="str">
        <f t="shared" si="3"/>
        <v>0</v>
      </c>
      <c r="M40" s="94">
        <f>Maths!AN39</f>
        <v>0</v>
      </c>
      <c r="N40" s="94" t="str">
        <f>Maths!AO39</f>
        <v/>
      </c>
      <c r="O40" s="94" t="str">
        <f t="shared" si="4"/>
        <v>0</v>
      </c>
      <c r="P40" s="94">
        <f>Sci!AR39</f>
        <v>0</v>
      </c>
      <c r="Q40" s="94" t="str">
        <f>Sci!AS39</f>
        <v/>
      </c>
      <c r="R40" s="94" t="str">
        <f t="shared" si="5"/>
        <v>0</v>
      </c>
      <c r="S40" s="94">
        <f>Soc!AP39</f>
        <v>0</v>
      </c>
      <c r="T40" s="94" t="str">
        <f>Soc!AQ39</f>
        <v/>
      </c>
      <c r="U40" s="94" t="str">
        <f t="shared" si="6"/>
        <v>0</v>
      </c>
      <c r="V40" s="94">
        <f t="shared" si="7"/>
        <v>0</v>
      </c>
      <c r="W40" s="95">
        <f t="shared" si="8"/>
        <v>0</v>
      </c>
      <c r="X40" s="92" t="str">
        <f t="shared" si="9"/>
        <v/>
      </c>
      <c r="Y40" s="149" t="str">
        <f t="shared" si="10"/>
        <v/>
      </c>
      <c r="Z40" s="149" t="str">
        <f t="shared" si="11"/>
        <v>0</v>
      </c>
      <c r="AA40" s="252"/>
      <c r="AB40" s="242"/>
      <c r="AC40" s="246"/>
      <c r="AD40" s="246"/>
      <c r="AE40" s="153" t="s">
        <v>4</v>
      </c>
      <c r="AF40" s="173">
        <f>COUNTIF(U7:U56,"BC")</f>
        <v>0</v>
      </c>
      <c r="AG40" s="154" t="e">
        <f>(AF40/AF41)*100</f>
        <v>#DIV/0!</v>
      </c>
      <c r="AH40" s="173">
        <f>COUNTIF(U7:U56,"GC")</f>
        <v>0</v>
      </c>
      <c r="AI40" s="154" t="e">
        <f>(AH40/AH41)*100</f>
        <v>#DIV/0!</v>
      </c>
      <c r="AJ40" s="152">
        <f t="shared" si="18"/>
        <v>0</v>
      </c>
      <c r="AK40" s="154" t="e">
        <f>(AJ40/AJ41)*100</f>
        <v>#DIV/0!</v>
      </c>
    </row>
    <row r="41" spans="1:37" ht="15" customHeight="1">
      <c r="A41" s="26" t="str">
        <f t="shared" si="12"/>
        <v/>
      </c>
      <c r="B41" s="93">
        <f>Main!G47</f>
        <v>0</v>
      </c>
      <c r="C41" s="174">
        <f>Main!H47</f>
        <v>0</v>
      </c>
      <c r="D41" s="94">
        <f>Tel!AR40</f>
        <v>0</v>
      </c>
      <c r="E41" s="94" t="str">
        <f>Tel!AS40</f>
        <v/>
      </c>
      <c r="F41" s="94" t="str">
        <f t="shared" si="1"/>
        <v>0</v>
      </c>
      <c r="G41" s="94">
        <f>Hin!AP40</f>
        <v>0</v>
      </c>
      <c r="H41" s="94" t="str">
        <f>Hin!AQ40</f>
        <v/>
      </c>
      <c r="I41" s="94" t="str">
        <f t="shared" si="2"/>
        <v>0</v>
      </c>
      <c r="J41" s="94">
        <f>Eng!AP40</f>
        <v>0</v>
      </c>
      <c r="K41" s="94" t="str">
        <f>Eng!AQ40</f>
        <v/>
      </c>
      <c r="L41" s="94" t="str">
        <f t="shared" si="3"/>
        <v>0</v>
      </c>
      <c r="M41" s="94">
        <f>Maths!AN40</f>
        <v>0</v>
      </c>
      <c r="N41" s="94" t="str">
        <f>Maths!AO40</f>
        <v/>
      </c>
      <c r="O41" s="94" t="str">
        <f t="shared" si="4"/>
        <v>0</v>
      </c>
      <c r="P41" s="94">
        <f>Sci!AR40</f>
        <v>0</v>
      </c>
      <c r="Q41" s="94" t="str">
        <f>Sci!AS40</f>
        <v/>
      </c>
      <c r="R41" s="94" t="str">
        <f t="shared" si="5"/>
        <v>0</v>
      </c>
      <c r="S41" s="94">
        <f>Soc!AP40</f>
        <v>0</v>
      </c>
      <c r="T41" s="94" t="str">
        <f>Soc!AQ40</f>
        <v/>
      </c>
      <c r="U41" s="94" t="str">
        <f t="shared" si="6"/>
        <v>0</v>
      </c>
      <c r="V41" s="94">
        <f t="shared" si="7"/>
        <v>0</v>
      </c>
      <c r="W41" s="95">
        <f t="shared" si="8"/>
        <v>0</v>
      </c>
      <c r="X41" s="92" t="str">
        <f t="shared" si="9"/>
        <v/>
      </c>
      <c r="Y41" s="149" t="str">
        <f t="shared" si="10"/>
        <v/>
      </c>
      <c r="Z41" s="149" t="str">
        <f t="shared" si="11"/>
        <v>0</v>
      </c>
      <c r="AA41" s="253"/>
      <c r="AB41" s="242"/>
      <c r="AC41" s="246"/>
      <c r="AD41" s="246"/>
      <c r="AE41" s="183" t="s">
        <v>126</v>
      </c>
      <c r="AF41" s="191">
        <f>SUM(AF36:AF40)</f>
        <v>0</v>
      </c>
      <c r="AG41" s="192" t="e">
        <f>SUM(AG36:AG40)</f>
        <v>#DIV/0!</v>
      </c>
      <c r="AH41" s="193">
        <f>SUM(AH36:AH40)</f>
        <v>0</v>
      </c>
      <c r="AI41" s="192" t="e">
        <f>SUM(AI36:AI40)</f>
        <v>#DIV/0!</v>
      </c>
      <c r="AJ41" s="194">
        <f>AF41+AH41</f>
        <v>0</v>
      </c>
      <c r="AK41" s="192" t="e">
        <f>SUM(AK36:AK40)</f>
        <v>#DIV/0!</v>
      </c>
    </row>
    <row r="42" spans="1:37" ht="15" customHeight="1">
      <c r="A42" s="26" t="str">
        <f t="shared" si="12"/>
        <v/>
      </c>
      <c r="B42" s="93">
        <f>Main!G48</f>
        <v>0</v>
      </c>
      <c r="C42" s="174">
        <f>Main!H48</f>
        <v>0</v>
      </c>
      <c r="D42" s="94">
        <f>Tel!AR41</f>
        <v>0</v>
      </c>
      <c r="E42" s="94" t="str">
        <f>Tel!AS41</f>
        <v/>
      </c>
      <c r="F42" s="94" t="str">
        <f t="shared" si="1"/>
        <v>0</v>
      </c>
      <c r="G42" s="94">
        <f>Hin!AP41</f>
        <v>0</v>
      </c>
      <c r="H42" s="94" t="str">
        <f>Hin!AQ41</f>
        <v/>
      </c>
      <c r="I42" s="94" t="str">
        <f t="shared" si="2"/>
        <v>0</v>
      </c>
      <c r="J42" s="94">
        <f>Eng!AP41</f>
        <v>0</v>
      </c>
      <c r="K42" s="94" t="str">
        <f>Eng!AQ41</f>
        <v/>
      </c>
      <c r="L42" s="94" t="str">
        <f t="shared" si="3"/>
        <v>0</v>
      </c>
      <c r="M42" s="94">
        <f>Maths!AN41</f>
        <v>0</v>
      </c>
      <c r="N42" s="94" t="str">
        <f>Maths!AO41</f>
        <v/>
      </c>
      <c r="O42" s="94" t="str">
        <f t="shared" si="4"/>
        <v>0</v>
      </c>
      <c r="P42" s="94">
        <f>Sci!AR41</f>
        <v>0</v>
      </c>
      <c r="Q42" s="94" t="str">
        <f>Sci!AS41</f>
        <v/>
      </c>
      <c r="R42" s="94" t="str">
        <f t="shared" si="5"/>
        <v>0</v>
      </c>
      <c r="S42" s="94">
        <f>Soc!AP41</f>
        <v>0</v>
      </c>
      <c r="T42" s="94" t="str">
        <f>Soc!AQ41</f>
        <v/>
      </c>
      <c r="U42" s="94" t="str">
        <f t="shared" si="6"/>
        <v>0</v>
      </c>
      <c r="V42" s="94">
        <f t="shared" si="7"/>
        <v>0</v>
      </c>
      <c r="W42" s="95">
        <f t="shared" si="8"/>
        <v>0</v>
      </c>
      <c r="X42" s="92" t="str">
        <f t="shared" si="9"/>
        <v/>
      </c>
      <c r="Y42" s="149" t="str">
        <f t="shared" si="10"/>
        <v/>
      </c>
      <c r="Z42" s="149" t="str">
        <f t="shared" si="11"/>
        <v>0</v>
      </c>
      <c r="AA42" s="251">
        <v>7</v>
      </c>
      <c r="AB42" s="242" t="s">
        <v>130</v>
      </c>
      <c r="AC42" s="242"/>
      <c r="AD42" s="242"/>
      <c r="AE42" s="152" t="s">
        <v>0</v>
      </c>
      <c r="AF42" s="173">
        <f>COUNTIF(Z7:Z56,"BA+")</f>
        <v>0</v>
      </c>
      <c r="AG42" s="186" t="e">
        <f>(AF42/AF47)*100</f>
        <v>#DIV/0!</v>
      </c>
      <c r="AH42" s="173">
        <f>COUNTIF(Z7:Z56,"GA+")</f>
        <v>0</v>
      </c>
      <c r="AI42" s="186" t="e">
        <f>(AH42/AH47)*100</f>
        <v>#DIV/0!</v>
      </c>
      <c r="AJ42" s="152">
        <f>AF42+AH42</f>
        <v>0</v>
      </c>
      <c r="AK42" s="186" t="e">
        <f>(AJ42/AJ47)*100</f>
        <v>#DIV/0!</v>
      </c>
    </row>
    <row r="43" spans="1:37" ht="15" customHeight="1">
      <c r="A43" s="26" t="str">
        <f t="shared" si="12"/>
        <v/>
      </c>
      <c r="B43" s="93">
        <f>Main!G49</f>
        <v>0</v>
      </c>
      <c r="C43" s="174">
        <f>Main!H49</f>
        <v>0</v>
      </c>
      <c r="D43" s="94">
        <f>Tel!AR42</f>
        <v>0</v>
      </c>
      <c r="E43" s="94" t="str">
        <f>Tel!AS42</f>
        <v/>
      </c>
      <c r="F43" s="94" t="str">
        <f t="shared" si="1"/>
        <v>0</v>
      </c>
      <c r="G43" s="94">
        <f>Hin!AP42</f>
        <v>0</v>
      </c>
      <c r="H43" s="94" t="str">
        <f>Hin!AQ42</f>
        <v/>
      </c>
      <c r="I43" s="94" t="str">
        <f t="shared" si="2"/>
        <v>0</v>
      </c>
      <c r="J43" s="94">
        <f>Eng!AP42</f>
        <v>0</v>
      </c>
      <c r="K43" s="94" t="str">
        <f>Eng!AQ42</f>
        <v/>
      </c>
      <c r="L43" s="94" t="str">
        <f t="shared" si="3"/>
        <v>0</v>
      </c>
      <c r="M43" s="94">
        <f>Maths!AN42</f>
        <v>0</v>
      </c>
      <c r="N43" s="94" t="str">
        <f>Maths!AO42</f>
        <v/>
      </c>
      <c r="O43" s="94" t="str">
        <f t="shared" si="4"/>
        <v>0</v>
      </c>
      <c r="P43" s="94">
        <f>Sci!AR42</f>
        <v>0</v>
      </c>
      <c r="Q43" s="94" t="str">
        <f>Sci!AS42</f>
        <v/>
      </c>
      <c r="R43" s="94" t="str">
        <f t="shared" si="5"/>
        <v>0</v>
      </c>
      <c r="S43" s="94">
        <f>Soc!AP42</f>
        <v>0</v>
      </c>
      <c r="T43" s="94" t="str">
        <f>Soc!AQ42</f>
        <v/>
      </c>
      <c r="U43" s="94" t="str">
        <f t="shared" si="6"/>
        <v>0</v>
      </c>
      <c r="V43" s="94">
        <f t="shared" si="7"/>
        <v>0</v>
      </c>
      <c r="W43" s="95">
        <f t="shared" si="8"/>
        <v>0</v>
      </c>
      <c r="X43" s="92" t="str">
        <f t="shared" si="9"/>
        <v/>
      </c>
      <c r="Y43" s="149" t="str">
        <f t="shared" si="10"/>
        <v/>
      </c>
      <c r="Z43" s="149" t="str">
        <f t="shared" si="11"/>
        <v>0</v>
      </c>
      <c r="AA43" s="252"/>
      <c r="AB43" s="242"/>
      <c r="AC43" s="242"/>
      <c r="AD43" s="242"/>
      <c r="AE43" s="153" t="s">
        <v>124</v>
      </c>
      <c r="AF43" s="173">
        <f>COUNTIF(Z7:Z56,"BA")</f>
        <v>0</v>
      </c>
      <c r="AG43" s="154" t="e">
        <f>(AF43/AF47)*100</f>
        <v>#DIV/0!</v>
      </c>
      <c r="AH43" s="173">
        <f>COUNTIF(Z7:Z56,"GA")</f>
        <v>0</v>
      </c>
      <c r="AI43" s="154" t="e">
        <f>(AH43/AH47)*100</f>
        <v>#DIV/0!</v>
      </c>
      <c r="AJ43" s="152">
        <f t="shared" ref="AJ43" si="19">AF43+AH43</f>
        <v>0</v>
      </c>
      <c r="AK43" s="154" t="e">
        <f>(AJ43/AJ47)*100</f>
        <v>#DIV/0!</v>
      </c>
    </row>
    <row r="44" spans="1:37" ht="15" customHeight="1">
      <c r="A44" s="26" t="str">
        <f t="shared" si="12"/>
        <v/>
      </c>
      <c r="B44" s="93">
        <f>Main!G50</f>
        <v>0</v>
      </c>
      <c r="C44" s="174">
        <f>Main!H50</f>
        <v>0</v>
      </c>
      <c r="D44" s="94">
        <f>Tel!AR43</f>
        <v>0</v>
      </c>
      <c r="E44" s="94" t="str">
        <f>Tel!AS43</f>
        <v/>
      </c>
      <c r="F44" s="94" t="str">
        <f t="shared" si="1"/>
        <v>0</v>
      </c>
      <c r="G44" s="94">
        <f>Hin!AP43</f>
        <v>0</v>
      </c>
      <c r="H44" s="94" t="str">
        <f>Hin!AQ43</f>
        <v/>
      </c>
      <c r="I44" s="94" t="str">
        <f t="shared" si="2"/>
        <v>0</v>
      </c>
      <c r="J44" s="94">
        <f>Eng!AP43</f>
        <v>0</v>
      </c>
      <c r="K44" s="94" t="str">
        <f>Eng!AQ43</f>
        <v/>
      </c>
      <c r="L44" s="94" t="str">
        <f t="shared" si="3"/>
        <v>0</v>
      </c>
      <c r="M44" s="94">
        <f>Maths!AN43</f>
        <v>0</v>
      </c>
      <c r="N44" s="94" t="str">
        <f>Maths!AO43</f>
        <v/>
      </c>
      <c r="O44" s="94" t="str">
        <f t="shared" si="4"/>
        <v>0</v>
      </c>
      <c r="P44" s="94">
        <f>Sci!AR43</f>
        <v>0</v>
      </c>
      <c r="Q44" s="94" t="str">
        <f>Sci!AS43</f>
        <v/>
      </c>
      <c r="R44" s="94" t="str">
        <f t="shared" si="5"/>
        <v>0</v>
      </c>
      <c r="S44" s="94">
        <f>Soc!AP43</f>
        <v>0</v>
      </c>
      <c r="T44" s="94" t="str">
        <f>Soc!AQ43</f>
        <v/>
      </c>
      <c r="U44" s="94" t="str">
        <f t="shared" si="6"/>
        <v>0</v>
      </c>
      <c r="V44" s="94">
        <f t="shared" si="7"/>
        <v>0</v>
      </c>
      <c r="W44" s="95">
        <f t="shared" si="8"/>
        <v>0</v>
      </c>
      <c r="X44" s="92" t="str">
        <f t="shared" si="9"/>
        <v/>
      </c>
      <c r="Y44" s="149" t="str">
        <f t="shared" si="10"/>
        <v/>
      </c>
      <c r="Z44" s="149" t="str">
        <f t="shared" si="11"/>
        <v>0</v>
      </c>
      <c r="AA44" s="252"/>
      <c r="AB44" s="242"/>
      <c r="AC44" s="242"/>
      <c r="AD44" s="242"/>
      <c r="AE44" s="153" t="s">
        <v>2</v>
      </c>
      <c r="AF44" s="173">
        <f>COUNTIF(Z7:Z56,"BB+")</f>
        <v>0</v>
      </c>
      <c r="AG44" s="154" t="e">
        <f>(AF44/AF47)*100</f>
        <v>#DIV/0!</v>
      </c>
      <c r="AH44" s="173">
        <f>COUNTIF(Z7:Z56,"GB+")</f>
        <v>0</v>
      </c>
      <c r="AI44" s="154" t="e">
        <f>(AH44/AH47)*100</f>
        <v>#DIV/0!</v>
      </c>
      <c r="AJ44" s="152">
        <f>AF44+AH44</f>
        <v>0</v>
      </c>
      <c r="AK44" s="154" t="e">
        <f>(AJ44/AJ47)*100</f>
        <v>#DIV/0!</v>
      </c>
    </row>
    <row r="45" spans="1:37" ht="15" customHeight="1">
      <c r="A45" s="26" t="str">
        <f t="shared" si="12"/>
        <v/>
      </c>
      <c r="B45" s="93">
        <f>Main!G51</f>
        <v>0</v>
      </c>
      <c r="C45" s="174">
        <f>Main!H51</f>
        <v>0</v>
      </c>
      <c r="D45" s="94">
        <f>Tel!AR44</f>
        <v>0</v>
      </c>
      <c r="E45" s="94" t="str">
        <f>Tel!AS44</f>
        <v/>
      </c>
      <c r="F45" s="94" t="str">
        <f t="shared" si="1"/>
        <v>0</v>
      </c>
      <c r="G45" s="94">
        <f>Hin!AP44</f>
        <v>0</v>
      </c>
      <c r="H45" s="94" t="str">
        <f>Hin!AQ44</f>
        <v/>
      </c>
      <c r="I45" s="94" t="str">
        <f t="shared" si="2"/>
        <v>0</v>
      </c>
      <c r="J45" s="94">
        <f>Eng!AP44</f>
        <v>0</v>
      </c>
      <c r="K45" s="94" t="str">
        <f>Eng!AQ44</f>
        <v/>
      </c>
      <c r="L45" s="94" t="str">
        <f t="shared" si="3"/>
        <v>0</v>
      </c>
      <c r="M45" s="94">
        <f>Maths!AN44</f>
        <v>0</v>
      </c>
      <c r="N45" s="94" t="str">
        <f>Maths!AO44</f>
        <v/>
      </c>
      <c r="O45" s="94" t="str">
        <f t="shared" si="4"/>
        <v>0</v>
      </c>
      <c r="P45" s="94">
        <f>Sci!AR44</f>
        <v>0</v>
      </c>
      <c r="Q45" s="94" t="str">
        <f>Sci!AS44</f>
        <v/>
      </c>
      <c r="R45" s="94" t="str">
        <f t="shared" si="5"/>
        <v>0</v>
      </c>
      <c r="S45" s="94">
        <f>Soc!AP44</f>
        <v>0</v>
      </c>
      <c r="T45" s="94" t="str">
        <f>Soc!AQ44</f>
        <v/>
      </c>
      <c r="U45" s="94" t="str">
        <f t="shared" si="6"/>
        <v>0</v>
      </c>
      <c r="V45" s="94">
        <f t="shared" si="7"/>
        <v>0</v>
      </c>
      <c r="W45" s="95">
        <f t="shared" si="8"/>
        <v>0</v>
      </c>
      <c r="X45" s="92" t="str">
        <f t="shared" si="9"/>
        <v/>
      </c>
      <c r="Y45" s="149" t="str">
        <f t="shared" si="10"/>
        <v/>
      </c>
      <c r="Z45" s="149" t="str">
        <f t="shared" si="11"/>
        <v>0</v>
      </c>
      <c r="AA45" s="252"/>
      <c r="AB45" s="242"/>
      <c r="AC45" s="242"/>
      <c r="AD45" s="242"/>
      <c r="AE45" s="153" t="s">
        <v>125</v>
      </c>
      <c r="AF45" s="173">
        <f>COUNTIF(Z7:Z56,"BB")</f>
        <v>0</v>
      </c>
      <c r="AG45" s="154" t="e">
        <f>(AF45/AF47)*100</f>
        <v>#DIV/0!</v>
      </c>
      <c r="AH45" s="173">
        <f>COUNTIF(Z7:Z56,"GB")</f>
        <v>0</v>
      </c>
      <c r="AI45" s="154" t="e">
        <f>(AH45/AH47)*100</f>
        <v>#DIV/0!</v>
      </c>
      <c r="AJ45" s="152">
        <f t="shared" ref="AJ45:AJ46" si="20">AF45+AH45</f>
        <v>0</v>
      </c>
      <c r="AK45" s="154" t="e">
        <f>(AJ45/AJ47)*100</f>
        <v>#DIV/0!</v>
      </c>
    </row>
    <row r="46" spans="1:37" ht="15" customHeight="1">
      <c r="A46" s="26" t="str">
        <f t="shared" si="12"/>
        <v/>
      </c>
      <c r="B46" s="93">
        <f>Main!G52</f>
        <v>0</v>
      </c>
      <c r="C46" s="174">
        <f>Main!H52</f>
        <v>0</v>
      </c>
      <c r="D46" s="94">
        <f>Tel!AR45</f>
        <v>0</v>
      </c>
      <c r="E46" s="94" t="str">
        <f>Tel!AS45</f>
        <v/>
      </c>
      <c r="F46" s="94" t="str">
        <f t="shared" si="1"/>
        <v>0</v>
      </c>
      <c r="G46" s="94">
        <f>Hin!AP45</f>
        <v>0</v>
      </c>
      <c r="H46" s="94" t="str">
        <f>Hin!AQ45</f>
        <v/>
      </c>
      <c r="I46" s="94" t="str">
        <f t="shared" si="2"/>
        <v>0</v>
      </c>
      <c r="J46" s="94">
        <f>Eng!AP45</f>
        <v>0</v>
      </c>
      <c r="K46" s="94" t="str">
        <f>Eng!AQ45</f>
        <v/>
      </c>
      <c r="L46" s="94" t="str">
        <f t="shared" si="3"/>
        <v>0</v>
      </c>
      <c r="M46" s="94">
        <f>Maths!AN45</f>
        <v>0</v>
      </c>
      <c r="N46" s="94" t="str">
        <f>Maths!AO45</f>
        <v/>
      </c>
      <c r="O46" s="94" t="str">
        <f t="shared" si="4"/>
        <v>0</v>
      </c>
      <c r="P46" s="94">
        <f>Sci!AR45</f>
        <v>0</v>
      </c>
      <c r="Q46" s="94" t="str">
        <f>Sci!AS45</f>
        <v/>
      </c>
      <c r="R46" s="94" t="str">
        <f t="shared" si="5"/>
        <v>0</v>
      </c>
      <c r="S46" s="94">
        <f>Soc!AP45</f>
        <v>0</v>
      </c>
      <c r="T46" s="94" t="str">
        <f>Soc!AQ45</f>
        <v/>
      </c>
      <c r="U46" s="94" t="str">
        <f t="shared" si="6"/>
        <v>0</v>
      </c>
      <c r="V46" s="94">
        <f t="shared" si="7"/>
        <v>0</v>
      </c>
      <c r="W46" s="95">
        <f t="shared" si="8"/>
        <v>0</v>
      </c>
      <c r="X46" s="92" t="str">
        <f t="shared" si="9"/>
        <v/>
      </c>
      <c r="Y46" s="149" t="str">
        <f t="shared" si="10"/>
        <v/>
      </c>
      <c r="Z46" s="149" t="str">
        <f t="shared" si="11"/>
        <v>0</v>
      </c>
      <c r="AA46" s="252"/>
      <c r="AB46" s="242"/>
      <c r="AC46" s="242"/>
      <c r="AD46" s="242"/>
      <c r="AE46" s="153" t="s">
        <v>4</v>
      </c>
      <c r="AF46" s="173">
        <f>COUNTIF(Z7:Z56,"BC")</f>
        <v>0</v>
      </c>
      <c r="AG46" s="154" t="e">
        <f>(AF46/AF47)*100</f>
        <v>#DIV/0!</v>
      </c>
      <c r="AH46" s="173">
        <f>COUNTIF(Z7:Z56,"GC")</f>
        <v>0</v>
      </c>
      <c r="AI46" s="154" t="e">
        <f>(AH46/AH47)*100</f>
        <v>#DIV/0!</v>
      </c>
      <c r="AJ46" s="152">
        <f t="shared" si="20"/>
        <v>0</v>
      </c>
      <c r="AK46" s="154" t="e">
        <f>(AJ46/AJ47)*100</f>
        <v>#DIV/0!</v>
      </c>
    </row>
    <row r="47" spans="1:37" ht="15" customHeight="1">
      <c r="A47" s="26" t="str">
        <f t="shared" si="12"/>
        <v/>
      </c>
      <c r="B47" s="93">
        <f>Main!G53</f>
        <v>0</v>
      </c>
      <c r="C47" s="174">
        <f>Main!H53</f>
        <v>0</v>
      </c>
      <c r="D47" s="94">
        <f>Tel!AR46</f>
        <v>0</v>
      </c>
      <c r="E47" s="94" t="str">
        <f>Tel!AS46</f>
        <v/>
      </c>
      <c r="F47" s="94" t="str">
        <f t="shared" si="1"/>
        <v>0</v>
      </c>
      <c r="G47" s="94">
        <f>Hin!AP46</f>
        <v>0</v>
      </c>
      <c r="H47" s="94" t="str">
        <f>Hin!AQ46</f>
        <v/>
      </c>
      <c r="I47" s="94" t="str">
        <f t="shared" si="2"/>
        <v>0</v>
      </c>
      <c r="J47" s="94">
        <f>Eng!AP46</f>
        <v>0</v>
      </c>
      <c r="K47" s="94" t="str">
        <f>Eng!AQ46</f>
        <v/>
      </c>
      <c r="L47" s="94" t="str">
        <f t="shared" si="3"/>
        <v>0</v>
      </c>
      <c r="M47" s="94">
        <f>Maths!AN46</f>
        <v>0</v>
      </c>
      <c r="N47" s="94" t="str">
        <f>Maths!AO46</f>
        <v/>
      </c>
      <c r="O47" s="94" t="str">
        <f t="shared" si="4"/>
        <v>0</v>
      </c>
      <c r="P47" s="94">
        <f>Sci!AR46</f>
        <v>0</v>
      </c>
      <c r="Q47" s="94" t="str">
        <f>Sci!AS46</f>
        <v/>
      </c>
      <c r="R47" s="94" t="str">
        <f t="shared" si="5"/>
        <v>0</v>
      </c>
      <c r="S47" s="94">
        <f>Soc!AP46</f>
        <v>0</v>
      </c>
      <c r="T47" s="94" t="str">
        <f>Soc!AQ46</f>
        <v/>
      </c>
      <c r="U47" s="94" t="str">
        <f t="shared" si="6"/>
        <v>0</v>
      </c>
      <c r="V47" s="94">
        <f t="shared" si="7"/>
        <v>0</v>
      </c>
      <c r="W47" s="95">
        <f t="shared" si="8"/>
        <v>0</v>
      </c>
      <c r="X47" s="92" t="str">
        <f t="shared" si="9"/>
        <v/>
      </c>
      <c r="Y47" s="149" t="str">
        <f t="shared" si="10"/>
        <v/>
      </c>
      <c r="Z47" s="149" t="str">
        <f t="shared" si="11"/>
        <v>0</v>
      </c>
      <c r="AA47" s="253"/>
      <c r="AB47" s="242"/>
      <c r="AC47" s="242"/>
      <c r="AD47" s="242"/>
      <c r="AE47" s="183" t="s">
        <v>126</v>
      </c>
      <c r="AF47" s="191">
        <f>SUM(AF42:AF46)</f>
        <v>0</v>
      </c>
      <c r="AG47" s="192" t="e">
        <f>SUM(AG42:AG46)</f>
        <v>#DIV/0!</v>
      </c>
      <c r="AH47" s="193">
        <f>SUM(AH42:AH46)</f>
        <v>0</v>
      </c>
      <c r="AI47" s="192" t="e">
        <f>SUM(AI42:AI46)</f>
        <v>#DIV/0!</v>
      </c>
      <c r="AJ47" s="194">
        <f>AF47+AH47</f>
        <v>0</v>
      </c>
      <c r="AK47" s="192" t="e">
        <f>SUM(AK42:AK46)</f>
        <v>#DIV/0!</v>
      </c>
    </row>
    <row r="48" spans="1:37" ht="15" customHeight="1">
      <c r="A48" s="26" t="str">
        <f t="shared" si="12"/>
        <v/>
      </c>
      <c r="B48" s="93">
        <f>Main!G54</f>
        <v>0</v>
      </c>
      <c r="C48" s="174">
        <f>Main!H54</f>
        <v>0</v>
      </c>
      <c r="D48" s="94">
        <f>Tel!AR47</f>
        <v>0</v>
      </c>
      <c r="E48" s="94" t="str">
        <f>Tel!AS47</f>
        <v/>
      </c>
      <c r="F48" s="94" t="str">
        <f t="shared" si="1"/>
        <v>0</v>
      </c>
      <c r="G48" s="94">
        <f>Hin!AP47</f>
        <v>0</v>
      </c>
      <c r="H48" s="94" t="str">
        <f>Hin!AQ47</f>
        <v/>
      </c>
      <c r="I48" s="94" t="str">
        <f t="shared" si="2"/>
        <v>0</v>
      </c>
      <c r="J48" s="94">
        <f>Eng!AP47</f>
        <v>0</v>
      </c>
      <c r="K48" s="94" t="str">
        <f>Eng!AQ47</f>
        <v/>
      </c>
      <c r="L48" s="94" t="str">
        <f t="shared" si="3"/>
        <v>0</v>
      </c>
      <c r="M48" s="94">
        <f>Maths!AN47</f>
        <v>0</v>
      </c>
      <c r="N48" s="94" t="str">
        <f>Maths!AO47</f>
        <v/>
      </c>
      <c r="O48" s="94" t="str">
        <f t="shared" si="4"/>
        <v>0</v>
      </c>
      <c r="P48" s="94">
        <f>Sci!AR47</f>
        <v>0</v>
      </c>
      <c r="Q48" s="94" t="str">
        <f>Sci!AS47</f>
        <v/>
      </c>
      <c r="R48" s="94" t="str">
        <f t="shared" si="5"/>
        <v>0</v>
      </c>
      <c r="S48" s="94">
        <f>Soc!AP47</f>
        <v>0</v>
      </c>
      <c r="T48" s="94" t="str">
        <f>Soc!AQ47</f>
        <v/>
      </c>
      <c r="U48" s="94" t="str">
        <f t="shared" si="6"/>
        <v>0</v>
      </c>
      <c r="V48" s="94">
        <f t="shared" si="7"/>
        <v>0</v>
      </c>
      <c r="W48" s="95">
        <f t="shared" si="8"/>
        <v>0</v>
      </c>
      <c r="X48" s="92" t="str">
        <f t="shared" si="9"/>
        <v/>
      </c>
      <c r="Y48" s="149" t="str">
        <f t="shared" si="10"/>
        <v/>
      </c>
      <c r="Z48" s="149" t="str">
        <f t="shared" si="11"/>
        <v>0</v>
      </c>
      <c r="AA48" s="173">
        <v>8</v>
      </c>
      <c r="AB48" s="247" t="s">
        <v>127</v>
      </c>
      <c r="AC48" s="247"/>
      <c r="AD48" s="247"/>
      <c r="AE48" s="248" t="e">
        <f>Y57</f>
        <v>#DIV/0!</v>
      </c>
      <c r="AF48" s="249"/>
      <c r="AG48" s="249"/>
      <c r="AH48" s="249"/>
      <c r="AI48" s="249"/>
      <c r="AJ48" s="249"/>
      <c r="AK48" s="250"/>
    </row>
    <row r="49" spans="1:26" ht="15" customHeight="1">
      <c r="A49" s="26" t="str">
        <f t="shared" si="12"/>
        <v/>
      </c>
      <c r="B49" s="93">
        <f>Main!G55</f>
        <v>0</v>
      </c>
      <c r="C49" s="174">
        <f>Main!H55</f>
        <v>0</v>
      </c>
      <c r="D49" s="94">
        <f>Tel!AR48</f>
        <v>0</v>
      </c>
      <c r="E49" s="94" t="str">
        <f>Tel!AS48</f>
        <v/>
      </c>
      <c r="F49" s="94" t="str">
        <f t="shared" si="1"/>
        <v>0</v>
      </c>
      <c r="G49" s="94">
        <f>Hin!AP48</f>
        <v>0</v>
      </c>
      <c r="H49" s="94" t="str">
        <f>Hin!AQ48</f>
        <v/>
      </c>
      <c r="I49" s="94" t="str">
        <f t="shared" si="2"/>
        <v>0</v>
      </c>
      <c r="J49" s="94">
        <f>Eng!AP48</f>
        <v>0</v>
      </c>
      <c r="K49" s="94" t="str">
        <f>Eng!AQ48</f>
        <v/>
      </c>
      <c r="L49" s="94" t="str">
        <f t="shared" si="3"/>
        <v>0</v>
      </c>
      <c r="M49" s="94">
        <f>Maths!AN48</f>
        <v>0</v>
      </c>
      <c r="N49" s="94" t="str">
        <f>Maths!AO48</f>
        <v/>
      </c>
      <c r="O49" s="94" t="str">
        <f t="shared" si="4"/>
        <v>0</v>
      </c>
      <c r="P49" s="94">
        <f>Sci!AR48</f>
        <v>0</v>
      </c>
      <c r="Q49" s="94" t="str">
        <f>Sci!AS48</f>
        <v/>
      </c>
      <c r="R49" s="94" t="str">
        <f t="shared" si="5"/>
        <v>0</v>
      </c>
      <c r="S49" s="94">
        <f>Soc!AP48</f>
        <v>0</v>
      </c>
      <c r="T49" s="94" t="str">
        <f>Soc!AQ48</f>
        <v/>
      </c>
      <c r="U49" s="94" t="str">
        <f t="shared" si="6"/>
        <v>0</v>
      </c>
      <c r="V49" s="94">
        <f t="shared" si="7"/>
        <v>0</v>
      </c>
      <c r="W49" s="95">
        <f t="shared" si="8"/>
        <v>0</v>
      </c>
      <c r="X49" s="92" t="str">
        <f t="shared" si="9"/>
        <v/>
      </c>
      <c r="Y49" s="149" t="str">
        <f t="shared" si="10"/>
        <v/>
      </c>
      <c r="Z49" s="149" t="str">
        <f t="shared" si="11"/>
        <v>0</v>
      </c>
    </row>
    <row r="50" spans="1:26" ht="15" customHeight="1">
      <c r="A50" s="26" t="str">
        <f t="shared" si="12"/>
        <v/>
      </c>
      <c r="B50" s="93">
        <f>Main!G56</f>
        <v>0</v>
      </c>
      <c r="C50" s="174">
        <f>Main!H56</f>
        <v>0</v>
      </c>
      <c r="D50" s="94">
        <f>Tel!AR49</f>
        <v>0</v>
      </c>
      <c r="E50" s="94" t="str">
        <f>Tel!AS49</f>
        <v/>
      </c>
      <c r="F50" s="94" t="str">
        <f t="shared" si="1"/>
        <v>0</v>
      </c>
      <c r="G50" s="94">
        <f>Hin!AP49</f>
        <v>0</v>
      </c>
      <c r="H50" s="94" t="str">
        <f>Hin!AQ49</f>
        <v/>
      </c>
      <c r="I50" s="94" t="str">
        <f t="shared" si="2"/>
        <v>0</v>
      </c>
      <c r="J50" s="94">
        <f>Eng!AP49</f>
        <v>0</v>
      </c>
      <c r="K50" s="94" t="str">
        <f>Eng!AQ49</f>
        <v/>
      </c>
      <c r="L50" s="94" t="str">
        <f t="shared" si="3"/>
        <v>0</v>
      </c>
      <c r="M50" s="94">
        <f>Maths!AN49</f>
        <v>0</v>
      </c>
      <c r="N50" s="94" t="str">
        <f>Maths!AO49</f>
        <v/>
      </c>
      <c r="O50" s="94" t="str">
        <f t="shared" si="4"/>
        <v>0</v>
      </c>
      <c r="P50" s="94">
        <f>Sci!AR49</f>
        <v>0</v>
      </c>
      <c r="Q50" s="94" t="str">
        <f>Sci!AS49</f>
        <v/>
      </c>
      <c r="R50" s="94" t="str">
        <f t="shared" si="5"/>
        <v>0</v>
      </c>
      <c r="S50" s="94">
        <f>Soc!AP49</f>
        <v>0</v>
      </c>
      <c r="T50" s="94" t="str">
        <f>Soc!AQ49</f>
        <v/>
      </c>
      <c r="U50" s="94" t="str">
        <f t="shared" si="6"/>
        <v>0</v>
      </c>
      <c r="V50" s="94">
        <f t="shared" si="7"/>
        <v>0</v>
      </c>
      <c r="W50" s="95">
        <f t="shared" si="8"/>
        <v>0</v>
      </c>
      <c r="X50" s="92" t="str">
        <f t="shared" si="9"/>
        <v/>
      </c>
      <c r="Y50" s="149" t="str">
        <f t="shared" si="10"/>
        <v/>
      </c>
      <c r="Z50" s="149" t="str">
        <f t="shared" si="11"/>
        <v>0</v>
      </c>
    </row>
    <row r="51" spans="1:26" ht="15" customHeight="1">
      <c r="A51" s="26" t="str">
        <f t="shared" si="12"/>
        <v/>
      </c>
      <c r="B51" s="93">
        <f>Main!G57</f>
        <v>0</v>
      </c>
      <c r="C51" s="174">
        <f>Main!H57</f>
        <v>0</v>
      </c>
      <c r="D51" s="94">
        <f>Tel!AR50</f>
        <v>0</v>
      </c>
      <c r="E51" s="94" t="str">
        <f>Tel!AS50</f>
        <v/>
      </c>
      <c r="F51" s="94" t="str">
        <f t="shared" si="1"/>
        <v>0</v>
      </c>
      <c r="G51" s="94">
        <f>Hin!AP50</f>
        <v>0</v>
      </c>
      <c r="H51" s="94" t="str">
        <f>Hin!AQ50</f>
        <v/>
      </c>
      <c r="I51" s="94" t="str">
        <f t="shared" si="2"/>
        <v>0</v>
      </c>
      <c r="J51" s="94">
        <f>Eng!AP50</f>
        <v>0</v>
      </c>
      <c r="K51" s="94" t="str">
        <f>Eng!AQ50</f>
        <v/>
      </c>
      <c r="L51" s="94" t="str">
        <f t="shared" si="3"/>
        <v>0</v>
      </c>
      <c r="M51" s="94">
        <f>Maths!AN50</f>
        <v>0</v>
      </c>
      <c r="N51" s="94" t="str">
        <f>Maths!AO50</f>
        <v/>
      </c>
      <c r="O51" s="94" t="str">
        <f t="shared" si="4"/>
        <v>0</v>
      </c>
      <c r="P51" s="94">
        <f>Sci!AR50</f>
        <v>0</v>
      </c>
      <c r="Q51" s="94" t="str">
        <f>Sci!AS50</f>
        <v/>
      </c>
      <c r="R51" s="94" t="str">
        <f t="shared" si="5"/>
        <v>0</v>
      </c>
      <c r="S51" s="94">
        <f>Soc!AP50</f>
        <v>0</v>
      </c>
      <c r="T51" s="94" t="str">
        <f>Soc!AQ50</f>
        <v/>
      </c>
      <c r="U51" s="94" t="str">
        <f t="shared" si="6"/>
        <v>0</v>
      </c>
      <c r="V51" s="94">
        <f t="shared" si="7"/>
        <v>0</v>
      </c>
      <c r="W51" s="95">
        <f t="shared" si="8"/>
        <v>0</v>
      </c>
      <c r="X51" s="92" t="str">
        <f t="shared" si="9"/>
        <v/>
      </c>
      <c r="Y51" s="149" t="str">
        <f t="shared" si="10"/>
        <v/>
      </c>
      <c r="Z51" s="149" t="str">
        <f t="shared" si="11"/>
        <v>0</v>
      </c>
    </row>
    <row r="52" spans="1:26" ht="15" customHeight="1">
      <c r="A52" s="26" t="str">
        <f t="shared" si="12"/>
        <v/>
      </c>
      <c r="B52" s="93">
        <f>Main!G58</f>
        <v>0</v>
      </c>
      <c r="C52" s="174">
        <f>Main!H58</f>
        <v>0</v>
      </c>
      <c r="D52" s="94">
        <f>Tel!AR51</f>
        <v>0</v>
      </c>
      <c r="E52" s="94" t="str">
        <f>Tel!AS51</f>
        <v/>
      </c>
      <c r="F52" s="94" t="str">
        <f t="shared" si="1"/>
        <v>0</v>
      </c>
      <c r="G52" s="94">
        <f>Hin!AP51</f>
        <v>0</v>
      </c>
      <c r="H52" s="94" t="str">
        <f>Hin!AQ51</f>
        <v/>
      </c>
      <c r="I52" s="94" t="str">
        <f t="shared" si="2"/>
        <v>0</v>
      </c>
      <c r="J52" s="94">
        <f>Eng!AP51</f>
        <v>0</v>
      </c>
      <c r="K52" s="94" t="str">
        <f>Eng!AQ51</f>
        <v/>
      </c>
      <c r="L52" s="94" t="str">
        <f t="shared" si="3"/>
        <v>0</v>
      </c>
      <c r="M52" s="94">
        <f>Maths!AN51</f>
        <v>0</v>
      </c>
      <c r="N52" s="94" t="str">
        <f>Maths!AO51</f>
        <v/>
      </c>
      <c r="O52" s="94" t="str">
        <f t="shared" si="4"/>
        <v>0</v>
      </c>
      <c r="P52" s="94">
        <f>Sci!AR51</f>
        <v>0</v>
      </c>
      <c r="Q52" s="94" t="str">
        <f>Sci!AS51</f>
        <v/>
      </c>
      <c r="R52" s="94" t="str">
        <f t="shared" si="5"/>
        <v>0</v>
      </c>
      <c r="S52" s="94">
        <f>Soc!AP51</f>
        <v>0</v>
      </c>
      <c r="T52" s="94" t="str">
        <f>Soc!AQ51</f>
        <v/>
      </c>
      <c r="U52" s="94" t="str">
        <f t="shared" si="6"/>
        <v>0</v>
      </c>
      <c r="V52" s="94">
        <f t="shared" si="7"/>
        <v>0</v>
      </c>
      <c r="W52" s="95">
        <f t="shared" si="8"/>
        <v>0</v>
      </c>
      <c r="X52" s="92" t="str">
        <f t="shared" si="9"/>
        <v/>
      </c>
      <c r="Y52" s="149" t="str">
        <f t="shared" si="10"/>
        <v/>
      </c>
      <c r="Z52" s="149" t="str">
        <f t="shared" si="11"/>
        <v>0</v>
      </c>
    </row>
    <row r="53" spans="1:26" ht="15" customHeight="1">
      <c r="A53" s="26" t="str">
        <f t="shared" si="12"/>
        <v/>
      </c>
      <c r="B53" s="93">
        <f>Main!G59</f>
        <v>0</v>
      </c>
      <c r="C53" s="174">
        <f>Main!H59</f>
        <v>0</v>
      </c>
      <c r="D53" s="94">
        <f>Tel!AR52</f>
        <v>0</v>
      </c>
      <c r="E53" s="94" t="str">
        <f>Tel!AS52</f>
        <v/>
      </c>
      <c r="F53" s="94" t="str">
        <f t="shared" si="1"/>
        <v>0</v>
      </c>
      <c r="G53" s="94">
        <f>Hin!AP52</f>
        <v>0</v>
      </c>
      <c r="H53" s="94" t="str">
        <f>Hin!AQ52</f>
        <v/>
      </c>
      <c r="I53" s="94" t="str">
        <f t="shared" si="2"/>
        <v>0</v>
      </c>
      <c r="J53" s="94">
        <f>Eng!AP52</f>
        <v>0</v>
      </c>
      <c r="K53" s="94" t="str">
        <f>Eng!AQ52</f>
        <v/>
      </c>
      <c r="L53" s="94" t="str">
        <f t="shared" si="3"/>
        <v>0</v>
      </c>
      <c r="M53" s="94">
        <f>Maths!AN52</f>
        <v>0</v>
      </c>
      <c r="N53" s="94" t="str">
        <f>Maths!AO52</f>
        <v/>
      </c>
      <c r="O53" s="94" t="str">
        <f t="shared" si="4"/>
        <v>0</v>
      </c>
      <c r="P53" s="94">
        <f>Sci!AR52</f>
        <v>0</v>
      </c>
      <c r="Q53" s="94" t="str">
        <f>Sci!AS52</f>
        <v/>
      </c>
      <c r="R53" s="94" t="str">
        <f t="shared" si="5"/>
        <v>0</v>
      </c>
      <c r="S53" s="94">
        <f>Soc!AP52</f>
        <v>0</v>
      </c>
      <c r="T53" s="94" t="str">
        <f>Soc!AQ52</f>
        <v/>
      </c>
      <c r="U53" s="94" t="str">
        <f t="shared" si="6"/>
        <v>0</v>
      </c>
      <c r="V53" s="94">
        <f t="shared" si="7"/>
        <v>0</v>
      </c>
      <c r="W53" s="95">
        <f t="shared" si="8"/>
        <v>0</v>
      </c>
      <c r="X53" s="92" t="str">
        <f t="shared" si="9"/>
        <v/>
      </c>
      <c r="Y53" s="149" t="str">
        <f t="shared" si="10"/>
        <v/>
      </c>
      <c r="Z53" s="149" t="str">
        <f t="shared" si="11"/>
        <v>0</v>
      </c>
    </row>
    <row r="54" spans="1:26" ht="15" customHeight="1">
      <c r="A54" s="26" t="str">
        <f t="shared" si="12"/>
        <v/>
      </c>
      <c r="B54" s="93">
        <f>Main!G60</f>
        <v>0</v>
      </c>
      <c r="C54" s="174">
        <f>Main!H60</f>
        <v>0</v>
      </c>
      <c r="D54" s="94">
        <f>Tel!AR53</f>
        <v>0</v>
      </c>
      <c r="E54" s="94" t="str">
        <f>Tel!AS53</f>
        <v/>
      </c>
      <c r="F54" s="94" t="str">
        <f t="shared" si="1"/>
        <v>0</v>
      </c>
      <c r="G54" s="94">
        <f>Hin!AP53</f>
        <v>0</v>
      </c>
      <c r="H54" s="94" t="str">
        <f>Hin!AQ53</f>
        <v/>
      </c>
      <c r="I54" s="94" t="str">
        <f t="shared" si="2"/>
        <v>0</v>
      </c>
      <c r="J54" s="94">
        <f>Eng!AP53</f>
        <v>0</v>
      </c>
      <c r="K54" s="94" t="str">
        <f>Eng!AQ53</f>
        <v/>
      </c>
      <c r="L54" s="94" t="str">
        <f t="shared" si="3"/>
        <v>0</v>
      </c>
      <c r="M54" s="94">
        <f>Maths!AN53</f>
        <v>0</v>
      </c>
      <c r="N54" s="94" t="str">
        <f>Maths!AO53</f>
        <v/>
      </c>
      <c r="O54" s="94" t="str">
        <f t="shared" si="4"/>
        <v>0</v>
      </c>
      <c r="P54" s="94">
        <f>Sci!AR53</f>
        <v>0</v>
      </c>
      <c r="Q54" s="94" t="str">
        <f>Sci!AS53</f>
        <v/>
      </c>
      <c r="R54" s="94" t="str">
        <f t="shared" si="5"/>
        <v>0</v>
      </c>
      <c r="S54" s="94">
        <f>Soc!AP53</f>
        <v>0</v>
      </c>
      <c r="T54" s="94" t="str">
        <f>Soc!AQ53</f>
        <v/>
      </c>
      <c r="U54" s="94" t="str">
        <f t="shared" si="6"/>
        <v>0</v>
      </c>
      <c r="V54" s="94">
        <f t="shared" si="7"/>
        <v>0</v>
      </c>
      <c r="W54" s="95">
        <f t="shared" si="8"/>
        <v>0</v>
      </c>
      <c r="X54" s="92" t="str">
        <f t="shared" si="9"/>
        <v/>
      </c>
      <c r="Y54" s="149" t="str">
        <f t="shared" si="10"/>
        <v/>
      </c>
      <c r="Z54" s="149" t="str">
        <f t="shared" si="11"/>
        <v>0</v>
      </c>
    </row>
    <row r="55" spans="1:26" ht="15" customHeight="1">
      <c r="A55" s="26" t="str">
        <f t="shared" si="12"/>
        <v/>
      </c>
      <c r="B55" s="93">
        <f>Main!G61</f>
        <v>0</v>
      </c>
      <c r="C55" s="174">
        <f>Main!H61</f>
        <v>0</v>
      </c>
      <c r="D55" s="94">
        <f>Tel!AR54</f>
        <v>0</v>
      </c>
      <c r="E55" s="94" t="str">
        <f>Tel!AS54</f>
        <v/>
      </c>
      <c r="F55" s="94" t="str">
        <f t="shared" si="1"/>
        <v>0</v>
      </c>
      <c r="G55" s="94">
        <f>Hin!AP54</f>
        <v>0</v>
      </c>
      <c r="H55" s="94" t="str">
        <f>Hin!AQ54</f>
        <v/>
      </c>
      <c r="I55" s="94" t="str">
        <f t="shared" si="2"/>
        <v>0</v>
      </c>
      <c r="J55" s="94">
        <f>Eng!AP54</f>
        <v>0</v>
      </c>
      <c r="K55" s="94" t="str">
        <f>Eng!AQ54</f>
        <v/>
      </c>
      <c r="L55" s="94" t="str">
        <f t="shared" si="3"/>
        <v>0</v>
      </c>
      <c r="M55" s="94">
        <f>Maths!AN54</f>
        <v>0</v>
      </c>
      <c r="N55" s="94" t="str">
        <f>Maths!AO54</f>
        <v/>
      </c>
      <c r="O55" s="94" t="str">
        <f t="shared" si="4"/>
        <v>0</v>
      </c>
      <c r="P55" s="94">
        <f>Sci!AR54</f>
        <v>0</v>
      </c>
      <c r="Q55" s="94" t="str">
        <f>Sci!AS54</f>
        <v/>
      </c>
      <c r="R55" s="94" t="str">
        <f t="shared" si="5"/>
        <v>0</v>
      </c>
      <c r="S55" s="94">
        <f>Soc!AP54</f>
        <v>0</v>
      </c>
      <c r="T55" s="94" t="str">
        <f>Soc!AQ54</f>
        <v/>
      </c>
      <c r="U55" s="94" t="str">
        <f t="shared" si="6"/>
        <v>0</v>
      </c>
      <c r="V55" s="94">
        <f t="shared" si="7"/>
        <v>0</v>
      </c>
      <c r="W55" s="95">
        <f t="shared" si="8"/>
        <v>0</v>
      </c>
      <c r="X55" s="92" t="str">
        <f t="shared" si="9"/>
        <v/>
      </c>
      <c r="Y55" s="149" t="str">
        <f t="shared" si="10"/>
        <v/>
      </c>
      <c r="Z55" s="149" t="str">
        <f t="shared" si="11"/>
        <v>0</v>
      </c>
    </row>
    <row r="56" spans="1:26" ht="15" customHeight="1">
      <c r="A56" s="26" t="str">
        <f t="shared" si="12"/>
        <v/>
      </c>
      <c r="B56" s="93">
        <f>Main!G62</f>
        <v>0</v>
      </c>
      <c r="C56" s="174">
        <f>Main!H62</f>
        <v>0</v>
      </c>
      <c r="D56" s="94">
        <f>Tel!AR55</f>
        <v>0</v>
      </c>
      <c r="E56" s="94" t="str">
        <f>Tel!AS55</f>
        <v/>
      </c>
      <c r="F56" s="94" t="str">
        <f t="shared" si="1"/>
        <v>0</v>
      </c>
      <c r="G56" s="94">
        <f>Hin!AP55</f>
        <v>0</v>
      </c>
      <c r="H56" s="94" t="str">
        <f>Hin!AQ55</f>
        <v/>
      </c>
      <c r="I56" s="94" t="str">
        <f t="shared" si="2"/>
        <v>0</v>
      </c>
      <c r="J56" s="94">
        <f>Eng!AP55</f>
        <v>0</v>
      </c>
      <c r="K56" s="94" t="str">
        <f>Eng!AQ55</f>
        <v/>
      </c>
      <c r="L56" s="94" t="str">
        <f t="shared" si="3"/>
        <v>0</v>
      </c>
      <c r="M56" s="94">
        <f>Maths!AN55</f>
        <v>0</v>
      </c>
      <c r="N56" s="94" t="str">
        <f>Maths!AO55</f>
        <v/>
      </c>
      <c r="O56" s="94" t="str">
        <f t="shared" si="4"/>
        <v>0</v>
      </c>
      <c r="P56" s="94">
        <f>Sci!AR55</f>
        <v>0</v>
      </c>
      <c r="Q56" s="94" t="str">
        <f>Sci!AS55</f>
        <v/>
      </c>
      <c r="R56" s="94" t="str">
        <f t="shared" si="5"/>
        <v>0</v>
      </c>
      <c r="S56" s="94">
        <f>Soc!AP55</f>
        <v>0</v>
      </c>
      <c r="T56" s="94" t="str">
        <f>Soc!AQ55</f>
        <v/>
      </c>
      <c r="U56" s="94" t="str">
        <f t="shared" si="6"/>
        <v>0</v>
      </c>
      <c r="V56" s="94">
        <f t="shared" si="7"/>
        <v>0</v>
      </c>
      <c r="W56" s="95">
        <f t="shared" si="8"/>
        <v>0</v>
      </c>
      <c r="X56" s="92" t="str">
        <f t="shared" si="9"/>
        <v/>
      </c>
      <c r="Y56" s="149" t="str">
        <f t="shared" si="10"/>
        <v/>
      </c>
      <c r="Z56" s="149" t="str">
        <f t="shared" si="11"/>
        <v>0</v>
      </c>
    </row>
    <row r="57" spans="1:26" ht="24.75" customHeight="1">
      <c r="A57" s="121">
        <f>Tel!AK56</f>
        <v>0</v>
      </c>
      <c r="B57" s="216" t="s">
        <v>129</v>
      </c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8"/>
      <c r="U57" s="166"/>
      <c r="V57" s="27" t="e">
        <f>SUM(V7:V56)/A57</f>
        <v>#DIV/0!</v>
      </c>
      <c r="W57" s="27" t="e">
        <f t="shared" si="8"/>
        <v>#DIV/0!</v>
      </c>
      <c r="X57" s="92" t="str">
        <f t="shared" si="9"/>
        <v/>
      </c>
      <c r="Y57" s="150" t="e">
        <f>IF(W57&gt;90,"A+",IF(W57&gt;70,"A",IF(W57&gt;50,"B+",IF(W57&gt;40,"B","C"))))</f>
        <v>#DIV/0!</v>
      </c>
      <c r="Z57" s="149" t="e">
        <f t="shared" si="11"/>
        <v>#DIV/0!</v>
      </c>
    </row>
    <row r="159" spans="1:25" ht="15" hidden="1" customHeight="1">
      <c r="A159">
        <f>MAX(A7:A60)</f>
        <v>0</v>
      </c>
      <c r="Y159" s="13" t="e">
        <f>IF(#REF!&gt;4,"A+",IF(#REF!&gt;3,"A",IF(#REF!&gt;2,"B+",IF(#REF!&gt;2,"B","C"))))</f>
        <v>#REF!</v>
      </c>
    </row>
    <row r="161" spans="2:3">
      <c r="B161" s="1"/>
      <c r="C161" s="1"/>
    </row>
  </sheetData>
  <sheetProtection password="CC2D" sheet="1" objects="1" scenarios="1"/>
  <protectedRanges>
    <protectedRange sqref="C7:C56" name="name_2"/>
  </protectedRanges>
  <mergeCells count="52">
    <mergeCell ref="B57:T57"/>
    <mergeCell ref="M5:N5"/>
    <mergeCell ref="A1:Y1"/>
    <mergeCell ref="A2:Y2"/>
    <mergeCell ref="A4:A6"/>
    <mergeCell ref="B4:B6"/>
    <mergeCell ref="V4:V6"/>
    <mergeCell ref="W4:W6"/>
    <mergeCell ref="Y4:Y6"/>
    <mergeCell ref="D5:E5"/>
    <mergeCell ref="J5:K5"/>
    <mergeCell ref="P5:Q5"/>
    <mergeCell ref="S5:T5"/>
    <mergeCell ref="G5:H5"/>
    <mergeCell ref="D4:T4"/>
    <mergeCell ref="AA1:AK1"/>
    <mergeCell ref="AA2:AK2"/>
    <mergeCell ref="AA4:AA5"/>
    <mergeCell ref="AB4:AB5"/>
    <mergeCell ref="AC4:AD4"/>
    <mergeCell ref="AE4:AE5"/>
    <mergeCell ref="AF4:AG4"/>
    <mergeCell ref="AH4:AI4"/>
    <mergeCell ref="AJ4:AK4"/>
    <mergeCell ref="AA6:AA11"/>
    <mergeCell ref="AB6:AB11"/>
    <mergeCell ref="AC6:AC11"/>
    <mergeCell ref="AD6:AD11"/>
    <mergeCell ref="AA12:AA17"/>
    <mergeCell ref="AB12:AB17"/>
    <mergeCell ref="AC12:AC17"/>
    <mergeCell ref="AD12:AD17"/>
    <mergeCell ref="AA18:AA23"/>
    <mergeCell ref="AB18:AB23"/>
    <mergeCell ref="AC18:AC23"/>
    <mergeCell ref="AD18:AD23"/>
    <mergeCell ref="AA24:AA29"/>
    <mergeCell ref="AB24:AB29"/>
    <mergeCell ref="AC24:AC29"/>
    <mergeCell ref="AD24:AD29"/>
    <mergeCell ref="AA42:AA47"/>
    <mergeCell ref="AB42:AD47"/>
    <mergeCell ref="AB48:AD48"/>
    <mergeCell ref="AE48:AK48"/>
    <mergeCell ref="AA30:AA35"/>
    <mergeCell ref="AB30:AB35"/>
    <mergeCell ref="AC30:AC35"/>
    <mergeCell ref="AD30:AD35"/>
    <mergeCell ref="AA36:AA41"/>
    <mergeCell ref="AB36:AB41"/>
    <mergeCell ref="AC36:AC41"/>
    <mergeCell ref="AD36:AD41"/>
  </mergeCells>
  <pageMargins left="0.39370078740157483" right="0.11811023622047245" top="0.15748031496062992" bottom="0.35433070866141736" header="0.31496062992125984" footer="0.31496062992125984"/>
  <pageSetup paperSize="9" scale="90" orientation="portrait" horizontalDpi="4294967293" verticalDpi="0" r:id="rId1"/>
  <headerFooter>
    <oddFooter>&amp;Lwww.venuschool.weebly.com  8500218589</oddFooter>
  </headerFooter>
  <ignoredErrors>
    <ignoredError sqref="AH6:AJ46 AJ47" 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161"/>
  <sheetViews>
    <sheetView showGridLines="0" topLeftCell="A51" workbookViewId="0">
      <selection activeCell="AD65" sqref="AD65"/>
    </sheetView>
  </sheetViews>
  <sheetFormatPr defaultRowHeight="15"/>
  <cols>
    <col min="1" max="1" width="5" customWidth="1"/>
    <col min="2" max="2" width="26" customWidth="1"/>
    <col min="3" max="3" width="5" customWidth="1"/>
    <col min="4" max="5" width="4.7109375" customWidth="1"/>
    <col min="6" max="6" width="4.7109375" hidden="1" customWidth="1"/>
    <col min="7" max="8" width="4.7109375" customWidth="1"/>
    <col min="9" max="9" width="4.7109375" hidden="1" customWidth="1"/>
    <col min="10" max="11" width="4.7109375" customWidth="1"/>
    <col min="12" max="12" width="4.7109375" hidden="1" customWidth="1"/>
    <col min="13" max="14" width="4.7109375" customWidth="1"/>
    <col min="15" max="15" width="4.7109375" hidden="1" customWidth="1"/>
    <col min="16" max="17" width="4.7109375" customWidth="1"/>
    <col min="18" max="18" width="4.7109375" hidden="1" customWidth="1"/>
    <col min="19" max="20" width="4.7109375" customWidth="1"/>
    <col min="21" max="21" width="4.7109375" hidden="1" customWidth="1"/>
    <col min="22" max="22" width="6.7109375" customWidth="1"/>
    <col min="23" max="23" width="5.140625" customWidth="1"/>
    <col min="24" max="24" width="8.85546875" hidden="1" customWidth="1"/>
    <col min="25" max="25" width="4.7109375" customWidth="1"/>
    <col min="26" max="26" width="0" hidden="1" customWidth="1"/>
    <col min="27" max="27" width="6.140625" customWidth="1"/>
    <col min="28" max="28" width="15.140625" customWidth="1"/>
  </cols>
  <sheetData>
    <row r="1" spans="1:37" ht="16.5" customHeight="1">
      <c r="A1" s="225" t="s">
        <v>53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AA1" s="236" t="s">
        <v>115</v>
      </c>
      <c r="AB1" s="236"/>
      <c r="AC1" s="236"/>
      <c r="AD1" s="236"/>
      <c r="AE1" s="236"/>
      <c r="AF1" s="236"/>
      <c r="AG1" s="236"/>
      <c r="AH1" s="236"/>
      <c r="AI1" s="236"/>
      <c r="AJ1" s="236"/>
      <c r="AK1" s="236"/>
    </row>
    <row r="2" spans="1:37" ht="21" customHeight="1">
      <c r="A2" s="226" t="s">
        <v>62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AA2" s="237" t="s">
        <v>62</v>
      </c>
      <c r="AB2" s="237"/>
      <c r="AC2" s="237"/>
      <c r="AD2" s="237"/>
      <c r="AE2" s="237"/>
      <c r="AF2" s="237"/>
      <c r="AG2" s="237"/>
      <c r="AH2" s="237"/>
      <c r="AI2" s="237"/>
      <c r="AJ2" s="237"/>
      <c r="AK2" s="237"/>
    </row>
    <row r="3" spans="1:37" ht="26.25" customHeight="1">
      <c r="A3" s="10" t="str">
        <f>Main!I5&amp;", "&amp;Main!I6</f>
        <v xml:space="preserve">, </v>
      </c>
      <c r="B3" s="11"/>
      <c r="C3" s="11"/>
      <c r="D3" s="23"/>
      <c r="E3" s="23"/>
      <c r="F3" s="11"/>
      <c r="G3" s="11"/>
      <c r="H3" s="11"/>
      <c r="I3" s="11"/>
      <c r="J3" s="23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0" t="s">
        <v>11</v>
      </c>
      <c r="Y3" s="10">
        <f>Main!I7</f>
        <v>0</v>
      </c>
      <c r="AA3" s="10" t="str">
        <f>A3</f>
        <v xml:space="preserve">, </v>
      </c>
      <c r="AJ3" s="151" t="s">
        <v>11</v>
      </c>
      <c r="AK3" s="10">
        <f>Y3</f>
        <v>0</v>
      </c>
    </row>
    <row r="4" spans="1:37" ht="18.75" customHeight="1">
      <c r="A4" s="229" t="s">
        <v>40</v>
      </c>
      <c r="B4" s="222" t="s">
        <v>41</v>
      </c>
      <c r="C4" s="142"/>
      <c r="D4" s="233" t="s">
        <v>42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5"/>
      <c r="U4" s="146"/>
      <c r="V4" s="257" t="s">
        <v>43</v>
      </c>
      <c r="W4" s="222" t="s">
        <v>57</v>
      </c>
      <c r="X4" s="177"/>
      <c r="Y4" s="257" t="s">
        <v>44</v>
      </c>
      <c r="AA4" s="238" t="s">
        <v>24</v>
      </c>
      <c r="AB4" s="238" t="s">
        <v>116</v>
      </c>
      <c r="AC4" s="239" t="s">
        <v>117</v>
      </c>
      <c r="AD4" s="240"/>
      <c r="AE4" s="238" t="s">
        <v>118</v>
      </c>
      <c r="AF4" s="241" t="s">
        <v>119</v>
      </c>
      <c r="AG4" s="241"/>
      <c r="AH4" s="241" t="s">
        <v>120</v>
      </c>
      <c r="AI4" s="241"/>
      <c r="AJ4" s="241" t="s">
        <v>121</v>
      </c>
      <c r="AK4" s="241"/>
    </row>
    <row r="5" spans="1:37" s="3" customFormat="1" ht="18.75" customHeight="1">
      <c r="A5" s="230"/>
      <c r="B5" s="223"/>
      <c r="C5" s="143" t="s">
        <v>111</v>
      </c>
      <c r="D5" s="227" t="s">
        <v>45</v>
      </c>
      <c r="E5" s="228"/>
      <c r="F5" s="181"/>
      <c r="G5" s="232" t="s">
        <v>94</v>
      </c>
      <c r="H5" s="232"/>
      <c r="I5" s="180"/>
      <c r="J5" s="227" t="s">
        <v>5</v>
      </c>
      <c r="K5" s="228"/>
      <c r="L5" s="145"/>
      <c r="M5" s="227" t="s">
        <v>39</v>
      </c>
      <c r="N5" s="228"/>
      <c r="O5" s="181"/>
      <c r="P5" s="232" t="s">
        <v>92</v>
      </c>
      <c r="Q5" s="232"/>
      <c r="R5" s="182"/>
      <c r="S5" s="232" t="s">
        <v>93</v>
      </c>
      <c r="T5" s="232"/>
      <c r="U5" s="147"/>
      <c r="V5" s="258"/>
      <c r="W5" s="223"/>
      <c r="X5" s="178"/>
      <c r="Y5" s="258"/>
      <c r="AA5" s="238"/>
      <c r="AB5" s="238"/>
      <c r="AC5" s="187" t="s">
        <v>119</v>
      </c>
      <c r="AD5" s="187" t="s">
        <v>120</v>
      </c>
      <c r="AE5" s="238"/>
      <c r="AF5" s="187" t="s">
        <v>122</v>
      </c>
      <c r="AG5" s="187" t="s">
        <v>57</v>
      </c>
      <c r="AH5" s="187" t="s">
        <v>122</v>
      </c>
      <c r="AI5" s="187" t="s">
        <v>57</v>
      </c>
      <c r="AJ5" s="187" t="s">
        <v>122</v>
      </c>
      <c r="AK5" s="187" t="s">
        <v>57</v>
      </c>
    </row>
    <row r="6" spans="1:37" s="3" customFormat="1" ht="18.75" customHeight="1">
      <c r="A6" s="231"/>
      <c r="B6" s="224"/>
      <c r="C6" s="179"/>
      <c r="D6" s="14" t="s">
        <v>58</v>
      </c>
      <c r="E6" s="14" t="s">
        <v>59</v>
      </c>
      <c r="F6" s="182"/>
      <c r="G6" s="88" t="s">
        <v>58</v>
      </c>
      <c r="H6" s="88" t="s">
        <v>59</v>
      </c>
      <c r="I6" s="182"/>
      <c r="J6" s="14" t="s">
        <v>58</v>
      </c>
      <c r="K6" s="14" t="s">
        <v>59</v>
      </c>
      <c r="L6" s="182"/>
      <c r="M6" s="14" t="s">
        <v>58</v>
      </c>
      <c r="N6" s="14" t="s">
        <v>59</v>
      </c>
      <c r="O6" s="182"/>
      <c r="P6" s="86" t="s">
        <v>58</v>
      </c>
      <c r="Q6" s="86" t="s">
        <v>59</v>
      </c>
      <c r="R6" s="182"/>
      <c r="S6" s="88" t="s">
        <v>58</v>
      </c>
      <c r="T6" s="88" t="s">
        <v>59</v>
      </c>
      <c r="U6" s="148"/>
      <c r="V6" s="259"/>
      <c r="W6" s="224"/>
      <c r="X6" s="179"/>
      <c r="Y6" s="259"/>
      <c r="AA6" s="242">
        <v>1</v>
      </c>
      <c r="AB6" s="242" t="s">
        <v>123</v>
      </c>
      <c r="AC6" s="243">
        <f>AF11</f>
        <v>0</v>
      </c>
      <c r="AD6" s="243">
        <f>AH11</f>
        <v>0</v>
      </c>
      <c r="AE6" s="152" t="s">
        <v>0</v>
      </c>
      <c r="AF6" s="152">
        <f>COUNTIF(F7:F56,"BA+")</f>
        <v>0</v>
      </c>
      <c r="AG6" s="186" t="e">
        <f>(AF6/AF11)*100</f>
        <v>#DIV/0!</v>
      </c>
      <c r="AH6" s="152">
        <f>COUNTIF(F7:F56,"GA+")</f>
        <v>0</v>
      </c>
      <c r="AI6" s="186" t="e">
        <f>(AH6/AH11)*100</f>
        <v>#DIV/0!</v>
      </c>
      <c r="AJ6" s="152">
        <f>AF6+AH6</f>
        <v>0</v>
      </c>
      <c r="AK6" s="186" t="e">
        <f>(AJ6/AJ11)*100</f>
        <v>#DIV/0!</v>
      </c>
    </row>
    <row r="7" spans="1:37" s="12" customFormat="1" ht="15" customHeight="1">
      <c r="A7" s="26" t="str">
        <f>IF(B7=0,"",1)</f>
        <v/>
      </c>
      <c r="B7" s="93">
        <f>Main!G13</f>
        <v>0</v>
      </c>
      <c r="C7" s="174">
        <f>Main!H13</f>
        <v>0</v>
      </c>
      <c r="D7" s="94">
        <f>Tel!BA6</f>
        <v>0</v>
      </c>
      <c r="E7" s="94" t="str">
        <f>Tel!BB6</f>
        <v/>
      </c>
      <c r="F7" s="94" t="str">
        <f>C7&amp;E7</f>
        <v>0</v>
      </c>
      <c r="G7" s="94">
        <f>Hin!AX6</f>
        <v>0</v>
      </c>
      <c r="H7" s="94" t="str">
        <f>Hin!AY6</f>
        <v/>
      </c>
      <c r="I7" s="94" t="str">
        <f>C7&amp;H7</f>
        <v>0</v>
      </c>
      <c r="J7" s="94">
        <f>Eng!AX6</f>
        <v>0</v>
      </c>
      <c r="K7" s="94" t="str">
        <f>Eng!AY6</f>
        <v/>
      </c>
      <c r="L7" s="94" t="str">
        <f>C7&amp;K7</f>
        <v>0</v>
      </c>
      <c r="M7" s="94">
        <f>Maths!AU6</f>
        <v>0</v>
      </c>
      <c r="N7" s="94" t="str">
        <f>Maths!AV6</f>
        <v/>
      </c>
      <c r="O7" s="94" t="str">
        <f>C7&amp;N7</f>
        <v>0</v>
      </c>
      <c r="P7" s="94">
        <f>Sci!BA6</f>
        <v>0</v>
      </c>
      <c r="Q7" s="94" t="str">
        <f>Sci!BB6</f>
        <v/>
      </c>
      <c r="R7" s="94" t="str">
        <f>C7&amp;Q7</f>
        <v>0</v>
      </c>
      <c r="S7" s="94">
        <f>Soc!AX6</f>
        <v>0</v>
      </c>
      <c r="T7" s="94" t="str">
        <f>Soc!AY6</f>
        <v/>
      </c>
      <c r="U7" s="94" t="str">
        <f>C7&amp;T7</f>
        <v>0</v>
      </c>
      <c r="V7" s="94">
        <f t="shared" ref="V7:V56" si="0">D7+J7+M7+P7+G7+S7</f>
        <v>0</v>
      </c>
      <c r="W7" s="95">
        <f>(V7/600)*100</f>
        <v>0</v>
      </c>
      <c r="X7" s="92" t="str">
        <f>E7&amp;H7&amp;K7&amp;N7&amp;Q7&amp;T7</f>
        <v/>
      </c>
      <c r="Y7" s="149" t="str">
        <f>IF(W7&gt;90,"A+",IF(W7&gt;70,"A",IF(W7&gt;50,"B+",IF(W7&gt;40,"B",IF(X7="","","C")))))</f>
        <v/>
      </c>
      <c r="Z7" s="149" t="str">
        <f>C7&amp;Y7</f>
        <v>0</v>
      </c>
      <c r="AA7" s="242"/>
      <c r="AB7" s="242"/>
      <c r="AC7" s="244"/>
      <c r="AD7" s="244"/>
      <c r="AE7" s="153" t="s">
        <v>124</v>
      </c>
      <c r="AF7" s="152">
        <f>COUNTIF(F7:F56,"BA")</f>
        <v>0</v>
      </c>
      <c r="AG7" s="154" t="e">
        <f>(AF7/AF11)*100</f>
        <v>#DIV/0!</v>
      </c>
      <c r="AH7" s="153">
        <f>COUNTIF(F7:F56,"GA")</f>
        <v>0</v>
      </c>
      <c r="AI7" s="154" t="e">
        <f>(AH7/AH11)*100</f>
        <v>#DIV/0!</v>
      </c>
      <c r="AJ7" s="152">
        <f t="shared" ref="AJ7:AJ10" si="1">AF7+AH7</f>
        <v>0</v>
      </c>
      <c r="AK7" s="154" t="e">
        <f>(AJ7/AJ11)*100</f>
        <v>#DIV/0!</v>
      </c>
    </row>
    <row r="8" spans="1:37" s="12" customFormat="1" ht="15" customHeight="1">
      <c r="A8" s="26" t="str">
        <f>IF(B8=0,"",1+A7)</f>
        <v/>
      </c>
      <c r="B8" s="93">
        <f>Main!G14</f>
        <v>0</v>
      </c>
      <c r="C8" s="174">
        <f>Main!H14</f>
        <v>0</v>
      </c>
      <c r="D8" s="94">
        <f>Tel!BA7</f>
        <v>0</v>
      </c>
      <c r="E8" s="94" t="str">
        <f>Tel!BB7</f>
        <v/>
      </c>
      <c r="F8" s="94" t="str">
        <f t="shared" ref="F8:F56" si="2">C8&amp;E8</f>
        <v>0</v>
      </c>
      <c r="G8" s="94">
        <f>Hin!AX7</f>
        <v>0</v>
      </c>
      <c r="H8" s="94" t="str">
        <f>Hin!AY7</f>
        <v/>
      </c>
      <c r="I8" s="94" t="str">
        <f t="shared" ref="I8:I56" si="3">C8&amp;H8</f>
        <v>0</v>
      </c>
      <c r="J8" s="94">
        <f>Eng!AX7</f>
        <v>0</v>
      </c>
      <c r="K8" s="94" t="str">
        <f>Eng!AY7</f>
        <v/>
      </c>
      <c r="L8" s="94" t="str">
        <f t="shared" ref="L8:L56" si="4">C8&amp;K8</f>
        <v>0</v>
      </c>
      <c r="M8" s="94">
        <f>Maths!AU7</f>
        <v>0</v>
      </c>
      <c r="N8" s="94" t="str">
        <f>Maths!AV7</f>
        <v/>
      </c>
      <c r="O8" s="94" t="str">
        <f t="shared" ref="O8:O56" si="5">C8&amp;N8</f>
        <v>0</v>
      </c>
      <c r="P8" s="94">
        <f>Sci!BA7</f>
        <v>0</v>
      </c>
      <c r="Q8" s="94" t="str">
        <f>Sci!BB7</f>
        <v/>
      </c>
      <c r="R8" s="94" t="str">
        <f t="shared" ref="R8:R56" si="6">C8&amp;Q8</f>
        <v>0</v>
      </c>
      <c r="S8" s="94">
        <f>Soc!AX7</f>
        <v>0</v>
      </c>
      <c r="T8" s="94" t="str">
        <f>Soc!AY7</f>
        <v/>
      </c>
      <c r="U8" s="94" t="str">
        <f t="shared" ref="U8:U56" si="7">C8&amp;T8</f>
        <v>0</v>
      </c>
      <c r="V8" s="94">
        <f t="shared" si="0"/>
        <v>0</v>
      </c>
      <c r="W8" s="95">
        <f t="shared" ref="W8:W57" si="8">(V8/600)*100</f>
        <v>0</v>
      </c>
      <c r="X8" s="92" t="str">
        <f t="shared" ref="X8:X57" si="9">E8&amp;H8&amp;K8&amp;N8&amp;Q8&amp;T8</f>
        <v/>
      </c>
      <c r="Y8" s="149" t="str">
        <f t="shared" ref="Y8:Y56" si="10">IF(W8&gt;90,"A+",IF(W8&gt;70,"A",IF(W8&gt;50,"B+",IF(W8&gt;40,"B",IF(X8="","","C")))))</f>
        <v/>
      </c>
      <c r="Z8" s="149" t="str">
        <f t="shared" ref="Z8:Z57" si="11">C8&amp;Y8</f>
        <v>0</v>
      </c>
      <c r="AA8" s="242"/>
      <c r="AB8" s="242"/>
      <c r="AC8" s="244"/>
      <c r="AD8" s="244"/>
      <c r="AE8" s="153" t="s">
        <v>2</v>
      </c>
      <c r="AF8" s="152">
        <f>COUNTIF(F7:F56,"BB+")</f>
        <v>0</v>
      </c>
      <c r="AG8" s="154" t="e">
        <f>(AF8/AF11)*100</f>
        <v>#DIV/0!</v>
      </c>
      <c r="AH8" s="153">
        <f>COUNTIF(F7:F56,"GB+")</f>
        <v>0</v>
      </c>
      <c r="AI8" s="154" t="e">
        <f>(AH8/AH11)*100</f>
        <v>#DIV/0!</v>
      </c>
      <c r="AJ8" s="152">
        <f t="shared" si="1"/>
        <v>0</v>
      </c>
      <c r="AK8" s="154" t="e">
        <f>(AJ8/AJ11)*100</f>
        <v>#DIV/0!</v>
      </c>
    </row>
    <row r="9" spans="1:37" s="12" customFormat="1" ht="15" customHeight="1">
      <c r="A9" s="26" t="str">
        <f t="shared" ref="A9:A56" si="12">IF(B9=0,"",1+A8)</f>
        <v/>
      </c>
      <c r="B9" s="93">
        <f>Main!G15</f>
        <v>0</v>
      </c>
      <c r="C9" s="174">
        <f>Main!H15</f>
        <v>0</v>
      </c>
      <c r="D9" s="94">
        <f>Tel!BA8</f>
        <v>0</v>
      </c>
      <c r="E9" s="94" t="str">
        <f>Tel!BB8</f>
        <v/>
      </c>
      <c r="F9" s="94" t="str">
        <f t="shared" si="2"/>
        <v>0</v>
      </c>
      <c r="G9" s="94">
        <f>Hin!AX8</f>
        <v>0</v>
      </c>
      <c r="H9" s="94" t="str">
        <f>Hin!AY8</f>
        <v/>
      </c>
      <c r="I9" s="94" t="str">
        <f t="shared" si="3"/>
        <v>0</v>
      </c>
      <c r="J9" s="94">
        <f>Eng!AX8</f>
        <v>0</v>
      </c>
      <c r="K9" s="94" t="str">
        <f>Eng!AY8</f>
        <v/>
      </c>
      <c r="L9" s="94" t="str">
        <f t="shared" si="4"/>
        <v>0</v>
      </c>
      <c r="M9" s="94">
        <f>Maths!AU8</f>
        <v>0</v>
      </c>
      <c r="N9" s="94" t="str">
        <f>Maths!AV8</f>
        <v/>
      </c>
      <c r="O9" s="94" t="str">
        <f t="shared" si="5"/>
        <v>0</v>
      </c>
      <c r="P9" s="94">
        <f>Sci!BA8</f>
        <v>0</v>
      </c>
      <c r="Q9" s="94" t="str">
        <f>Sci!BB8</f>
        <v/>
      </c>
      <c r="R9" s="94" t="str">
        <f t="shared" si="6"/>
        <v>0</v>
      </c>
      <c r="S9" s="94">
        <f>Soc!AX8</f>
        <v>0</v>
      </c>
      <c r="T9" s="94" t="str">
        <f>Soc!AY8</f>
        <v/>
      </c>
      <c r="U9" s="94" t="str">
        <f t="shared" si="7"/>
        <v>0</v>
      </c>
      <c r="V9" s="94">
        <f t="shared" si="0"/>
        <v>0</v>
      </c>
      <c r="W9" s="95">
        <f t="shared" si="8"/>
        <v>0</v>
      </c>
      <c r="X9" s="92" t="str">
        <f t="shared" si="9"/>
        <v/>
      </c>
      <c r="Y9" s="149" t="str">
        <f t="shared" si="10"/>
        <v/>
      </c>
      <c r="Z9" s="149" t="str">
        <f t="shared" si="11"/>
        <v>0</v>
      </c>
      <c r="AA9" s="242"/>
      <c r="AB9" s="242"/>
      <c r="AC9" s="244"/>
      <c r="AD9" s="244"/>
      <c r="AE9" s="153" t="s">
        <v>125</v>
      </c>
      <c r="AF9" s="152">
        <f>COUNTIF(F7:F56,"BB")</f>
        <v>0</v>
      </c>
      <c r="AG9" s="154" t="e">
        <f>(AF9/AF11)*100</f>
        <v>#DIV/0!</v>
      </c>
      <c r="AH9" s="153">
        <f>COUNTIF(F7:F56,"GB")</f>
        <v>0</v>
      </c>
      <c r="AI9" s="154" t="e">
        <f>(AH9/AH11)*100</f>
        <v>#DIV/0!</v>
      </c>
      <c r="AJ9" s="152">
        <f t="shared" si="1"/>
        <v>0</v>
      </c>
      <c r="AK9" s="154" t="e">
        <f>(AJ9/AJ11)*100</f>
        <v>#DIV/0!</v>
      </c>
    </row>
    <row r="10" spans="1:37" s="12" customFormat="1" ht="15" customHeight="1">
      <c r="A10" s="26" t="str">
        <f t="shared" si="12"/>
        <v/>
      </c>
      <c r="B10" s="93">
        <f>Main!G16</f>
        <v>0</v>
      </c>
      <c r="C10" s="174">
        <f>Main!H16</f>
        <v>0</v>
      </c>
      <c r="D10" s="94">
        <f>Tel!BA9</f>
        <v>0</v>
      </c>
      <c r="E10" s="94" t="str">
        <f>Tel!BB9</f>
        <v/>
      </c>
      <c r="F10" s="94" t="str">
        <f t="shared" si="2"/>
        <v>0</v>
      </c>
      <c r="G10" s="94">
        <f>Hin!AX9</f>
        <v>0</v>
      </c>
      <c r="H10" s="94" t="str">
        <f>Hin!AY9</f>
        <v/>
      </c>
      <c r="I10" s="94" t="str">
        <f t="shared" si="3"/>
        <v>0</v>
      </c>
      <c r="J10" s="94">
        <f>Eng!AX9</f>
        <v>0</v>
      </c>
      <c r="K10" s="94" t="str">
        <f>Eng!AY9</f>
        <v/>
      </c>
      <c r="L10" s="94" t="str">
        <f t="shared" si="4"/>
        <v>0</v>
      </c>
      <c r="M10" s="94">
        <f>Maths!AU9</f>
        <v>0</v>
      </c>
      <c r="N10" s="94" t="str">
        <f>Maths!AV9</f>
        <v/>
      </c>
      <c r="O10" s="94" t="str">
        <f t="shared" si="5"/>
        <v>0</v>
      </c>
      <c r="P10" s="94">
        <f>Sci!BA9</f>
        <v>0</v>
      </c>
      <c r="Q10" s="94" t="str">
        <f>Sci!BB9</f>
        <v/>
      </c>
      <c r="R10" s="94" t="str">
        <f t="shared" si="6"/>
        <v>0</v>
      </c>
      <c r="S10" s="94">
        <f>Soc!AX9</f>
        <v>0</v>
      </c>
      <c r="T10" s="94" t="str">
        <f>Soc!AY9</f>
        <v/>
      </c>
      <c r="U10" s="94" t="str">
        <f t="shared" si="7"/>
        <v>0</v>
      </c>
      <c r="V10" s="94">
        <f t="shared" si="0"/>
        <v>0</v>
      </c>
      <c r="W10" s="95">
        <f t="shared" si="8"/>
        <v>0</v>
      </c>
      <c r="X10" s="92" t="str">
        <f t="shared" si="9"/>
        <v/>
      </c>
      <c r="Y10" s="149" t="str">
        <f t="shared" si="10"/>
        <v/>
      </c>
      <c r="Z10" s="149" t="str">
        <f t="shared" si="11"/>
        <v>0</v>
      </c>
      <c r="AA10" s="242"/>
      <c r="AB10" s="242"/>
      <c r="AC10" s="244"/>
      <c r="AD10" s="244"/>
      <c r="AE10" s="153" t="s">
        <v>4</v>
      </c>
      <c r="AF10" s="152">
        <f>COUNTIF(F7:F56,"BC")</f>
        <v>0</v>
      </c>
      <c r="AG10" s="154" t="e">
        <f>(AF10/AF11)*100</f>
        <v>#DIV/0!</v>
      </c>
      <c r="AH10" s="153">
        <f>COUNTIF(F7:F56,"GC")</f>
        <v>0</v>
      </c>
      <c r="AI10" s="154" t="e">
        <f>(AH10/AH11)*100</f>
        <v>#DIV/0!</v>
      </c>
      <c r="AJ10" s="152">
        <f t="shared" si="1"/>
        <v>0</v>
      </c>
      <c r="AK10" s="154" t="e">
        <f>(AJ10/AJ11)*100</f>
        <v>#DIV/0!</v>
      </c>
    </row>
    <row r="11" spans="1:37" s="12" customFormat="1" ht="15" customHeight="1">
      <c r="A11" s="26" t="str">
        <f t="shared" si="12"/>
        <v/>
      </c>
      <c r="B11" s="93">
        <f>Main!G17</f>
        <v>0</v>
      </c>
      <c r="C11" s="174">
        <f>Main!H17</f>
        <v>0</v>
      </c>
      <c r="D11" s="94">
        <f>Tel!BA10</f>
        <v>0</v>
      </c>
      <c r="E11" s="94" t="str">
        <f>Tel!BB10</f>
        <v/>
      </c>
      <c r="F11" s="94" t="str">
        <f t="shared" si="2"/>
        <v>0</v>
      </c>
      <c r="G11" s="94">
        <f>Hin!AX10</f>
        <v>0</v>
      </c>
      <c r="H11" s="94" t="str">
        <f>Hin!AY10</f>
        <v/>
      </c>
      <c r="I11" s="94" t="str">
        <f t="shared" si="3"/>
        <v>0</v>
      </c>
      <c r="J11" s="94">
        <f>Eng!AX10</f>
        <v>0</v>
      </c>
      <c r="K11" s="94" t="str">
        <f>Eng!AY10</f>
        <v/>
      </c>
      <c r="L11" s="94" t="str">
        <f t="shared" si="4"/>
        <v>0</v>
      </c>
      <c r="M11" s="94">
        <f>Maths!AU10</f>
        <v>0</v>
      </c>
      <c r="N11" s="94" t="str">
        <f>Maths!AV10</f>
        <v/>
      </c>
      <c r="O11" s="94" t="str">
        <f t="shared" si="5"/>
        <v>0</v>
      </c>
      <c r="P11" s="94">
        <f>Sci!BA10</f>
        <v>0</v>
      </c>
      <c r="Q11" s="94" t="str">
        <f>Sci!BB10</f>
        <v/>
      </c>
      <c r="R11" s="94" t="str">
        <f t="shared" si="6"/>
        <v>0</v>
      </c>
      <c r="S11" s="94">
        <f>Soc!AX10</f>
        <v>0</v>
      </c>
      <c r="T11" s="94" t="str">
        <f>Soc!AY10</f>
        <v/>
      </c>
      <c r="U11" s="94" t="str">
        <f t="shared" si="7"/>
        <v>0</v>
      </c>
      <c r="V11" s="94">
        <f t="shared" si="0"/>
        <v>0</v>
      </c>
      <c r="W11" s="95">
        <f t="shared" si="8"/>
        <v>0</v>
      </c>
      <c r="X11" s="92" t="str">
        <f t="shared" si="9"/>
        <v/>
      </c>
      <c r="Y11" s="149" t="str">
        <f t="shared" si="10"/>
        <v/>
      </c>
      <c r="Z11" s="149" t="str">
        <f t="shared" si="11"/>
        <v>0</v>
      </c>
      <c r="AA11" s="242"/>
      <c r="AB11" s="242"/>
      <c r="AC11" s="245"/>
      <c r="AD11" s="245"/>
      <c r="AE11" s="190" t="s">
        <v>126</v>
      </c>
      <c r="AF11" s="191">
        <f>SUM(AF6:AF10)</f>
        <v>0</v>
      </c>
      <c r="AG11" s="192" t="e">
        <f>SUM(AG6:AG10)</f>
        <v>#DIV/0!</v>
      </c>
      <c r="AH11" s="193">
        <f>SUM(AH6:AH10)</f>
        <v>0</v>
      </c>
      <c r="AI11" s="192" t="e">
        <f>SUM(AI6:AI10)</f>
        <v>#DIV/0!</v>
      </c>
      <c r="AJ11" s="194">
        <f>AF11+AH11</f>
        <v>0</v>
      </c>
      <c r="AK11" s="192" t="e">
        <f>SUM(AK6:AK10)</f>
        <v>#DIV/0!</v>
      </c>
    </row>
    <row r="12" spans="1:37" s="12" customFormat="1" ht="15" customHeight="1">
      <c r="A12" s="26" t="str">
        <f t="shared" si="12"/>
        <v/>
      </c>
      <c r="B12" s="93">
        <f>Main!G18</f>
        <v>0</v>
      </c>
      <c r="C12" s="174">
        <f>Main!H18</f>
        <v>0</v>
      </c>
      <c r="D12" s="94">
        <f>Tel!BA11</f>
        <v>0</v>
      </c>
      <c r="E12" s="94" t="str">
        <f>Tel!BB11</f>
        <v/>
      </c>
      <c r="F12" s="94" t="str">
        <f t="shared" si="2"/>
        <v>0</v>
      </c>
      <c r="G12" s="94">
        <f>Hin!AX11</f>
        <v>0</v>
      </c>
      <c r="H12" s="94" t="str">
        <f>Hin!AY11</f>
        <v/>
      </c>
      <c r="I12" s="94" t="str">
        <f t="shared" si="3"/>
        <v>0</v>
      </c>
      <c r="J12" s="94">
        <f>Eng!AX11</f>
        <v>0</v>
      </c>
      <c r="K12" s="94" t="str">
        <f>Eng!AY11</f>
        <v/>
      </c>
      <c r="L12" s="94" t="str">
        <f t="shared" si="4"/>
        <v>0</v>
      </c>
      <c r="M12" s="94">
        <f>Maths!AU11</f>
        <v>0</v>
      </c>
      <c r="N12" s="94" t="str">
        <f>Maths!AV11</f>
        <v/>
      </c>
      <c r="O12" s="94" t="str">
        <f t="shared" si="5"/>
        <v>0</v>
      </c>
      <c r="P12" s="94">
        <f>Sci!BA11</f>
        <v>0</v>
      </c>
      <c r="Q12" s="94" t="str">
        <f>Sci!BB11</f>
        <v/>
      </c>
      <c r="R12" s="94" t="str">
        <f t="shared" si="6"/>
        <v>0</v>
      </c>
      <c r="S12" s="94">
        <f>Soc!AX11</f>
        <v>0</v>
      </c>
      <c r="T12" s="94" t="str">
        <f>Soc!AY11</f>
        <v/>
      </c>
      <c r="U12" s="94" t="str">
        <f t="shared" si="7"/>
        <v>0</v>
      </c>
      <c r="V12" s="94">
        <f t="shared" si="0"/>
        <v>0</v>
      </c>
      <c r="W12" s="95">
        <f t="shared" si="8"/>
        <v>0</v>
      </c>
      <c r="X12" s="92" t="str">
        <f t="shared" si="9"/>
        <v/>
      </c>
      <c r="Y12" s="149" t="str">
        <f t="shared" si="10"/>
        <v/>
      </c>
      <c r="Z12" s="149" t="str">
        <f t="shared" si="11"/>
        <v>0</v>
      </c>
      <c r="AA12" s="242">
        <v>2</v>
      </c>
      <c r="AB12" s="242" t="s">
        <v>94</v>
      </c>
      <c r="AC12" s="243">
        <f>AF17</f>
        <v>0</v>
      </c>
      <c r="AD12" s="243">
        <f>AH17</f>
        <v>0</v>
      </c>
      <c r="AE12" s="152" t="s">
        <v>0</v>
      </c>
      <c r="AF12" s="152">
        <f>COUNTIF(I7:I56,"BA+")</f>
        <v>0</v>
      </c>
      <c r="AG12" s="186" t="e">
        <f>(AF12/AF17)*100</f>
        <v>#DIV/0!</v>
      </c>
      <c r="AH12" s="153">
        <f>COUNTIF(I7:I56,"GA+")</f>
        <v>0</v>
      </c>
      <c r="AI12" s="186" t="e">
        <f>(AH12/AH17)*100</f>
        <v>#DIV/0!</v>
      </c>
      <c r="AJ12" s="152">
        <f>AF12+AH12</f>
        <v>0</v>
      </c>
      <c r="AK12" s="186" t="e">
        <f>(AJ12/AJ17)*100</f>
        <v>#DIV/0!</v>
      </c>
    </row>
    <row r="13" spans="1:37" s="12" customFormat="1" ht="15" customHeight="1">
      <c r="A13" s="26" t="str">
        <f t="shared" si="12"/>
        <v/>
      </c>
      <c r="B13" s="93">
        <f>Main!G19</f>
        <v>0</v>
      </c>
      <c r="C13" s="174">
        <f>Main!H19</f>
        <v>0</v>
      </c>
      <c r="D13" s="94">
        <f>Tel!BA12</f>
        <v>0</v>
      </c>
      <c r="E13" s="94" t="str">
        <f>Tel!BB12</f>
        <v/>
      </c>
      <c r="F13" s="94" t="str">
        <f t="shared" si="2"/>
        <v>0</v>
      </c>
      <c r="G13" s="94">
        <f>Hin!AX12</f>
        <v>0</v>
      </c>
      <c r="H13" s="94" t="str">
        <f>Hin!AY12</f>
        <v/>
      </c>
      <c r="I13" s="94" t="str">
        <f t="shared" si="3"/>
        <v>0</v>
      </c>
      <c r="J13" s="94">
        <f>Eng!AX12</f>
        <v>0</v>
      </c>
      <c r="K13" s="94" t="str">
        <f>Eng!AY12</f>
        <v/>
      </c>
      <c r="L13" s="94" t="str">
        <f t="shared" si="4"/>
        <v>0</v>
      </c>
      <c r="M13" s="94">
        <f>Maths!AU12</f>
        <v>0</v>
      </c>
      <c r="N13" s="94" t="str">
        <f>Maths!AV12</f>
        <v/>
      </c>
      <c r="O13" s="94" t="str">
        <f t="shared" si="5"/>
        <v>0</v>
      </c>
      <c r="P13" s="94">
        <f>Sci!BA12</f>
        <v>0</v>
      </c>
      <c r="Q13" s="94" t="str">
        <f>Sci!BB12</f>
        <v/>
      </c>
      <c r="R13" s="94" t="str">
        <f t="shared" si="6"/>
        <v>0</v>
      </c>
      <c r="S13" s="94">
        <f>Soc!AX12</f>
        <v>0</v>
      </c>
      <c r="T13" s="94" t="str">
        <f>Soc!AY12</f>
        <v/>
      </c>
      <c r="U13" s="94" t="str">
        <f t="shared" si="7"/>
        <v>0</v>
      </c>
      <c r="V13" s="94">
        <f t="shared" si="0"/>
        <v>0</v>
      </c>
      <c r="W13" s="95">
        <f t="shared" si="8"/>
        <v>0</v>
      </c>
      <c r="X13" s="92" t="str">
        <f t="shared" si="9"/>
        <v/>
      </c>
      <c r="Y13" s="149" t="str">
        <f t="shared" si="10"/>
        <v/>
      </c>
      <c r="Z13" s="149" t="str">
        <f t="shared" si="11"/>
        <v>0</v>
      </c>
      <c r="AA13" s="242"/>
      <c r="AB13" s="242"/>
      <c r="AC13" s="244"/>
      <c r="AD13" s="244"/>
      <c r="AE13" s="153" t="s">
        <v>124</v>
      </c>
      <c r="AF13" s="153">
        <f>COUNTIF(I7:I56,"BA")</f>
        <v>0</v>
      </c>
      <c r="AG13" s="154" t="e">
        <f>(AF13/AF17)*100</f>
        <v>#DIV/0!</v>
      </c>
      <c r="AH13" s="153">
        <f>COUNTIF(I7:I56,"GA")</f>
        <v>0</v>
      </c>
      <c r="AI13" s="154" t="e">
        <f>(AH13/AH17)*100</f>
        <v>#DIV/0!</v>
      </c>
      <c r="AJ13" s="152">
        <f t="shared" ref="AJ13:AJ16" si="13">AF13+AH13</f>
        <v>0</v>
      </c>
      <c r="AK13" s="154" t="e">
        <f>(AJ13/AJ17)*100</f>
        <v>#DIV/0!</v>
      </c>
    </row>
    <row r="14" spans="1:37" s="12" customFormat="1" ht="15" customHeight="1">
      <c r="A14" s="26" t="str">
        <f t="shared" si="12"/>
        <v/>
      </c>
      <c r="B14" s="93">
        <f>Main!G20</f>
        <v>0</v>
      </c>
      <c r="C14" s="174">
        <f>Main!H20</f>
        <v>0</v>
      </c>
      <c r="D14" s="94">
        <f>Tel!BA13</f>
        <v>0</v>
      </c>
      <c r="E14" s="94" t="str">
        <f>Tel!BB13</f>
        <v/>
      </c>
      <c r="F14" s="94" t="str">
        <f t="shared" si="2"/>
        <v>0</v>
      </c>
      <c r="G14" s="94">
        <f>Hin!AX13</f>
        <v>0</v>
      </c>
      <c r="H14" s="94" t="str">
        <f>Hin!AY13</f>
        <v/>
      </c>
      <c r="I14" s="94" t="str">
        <f t="shared" si="3"/>
        <v>0</v>
      </c>
      <c r="J14" s="94">
        <f>Eng!AX13</f>
        <v>0</v>
      </c>
      <c r="K14" s="94" t="str">
        <f>Eng!AY13</f>
        <v/>
      </c>
      <c r="L14" s="94" t="str">
        <f t="shared" si="4"/>
        <v>0</v>
      </c>
      <c r="M14" s="94">
        <f>Maths!AU13</f>
        <v>0</v>
      </c>
      <c r="N14" s="94" t="str">
        <f>Maths!AV13</f>
        <v/>
      </c>
      <c r="O14" s="94" t="str">
        <f t="shared" si="5"/>
        <v>0</v>
      </c>
      <c r="P14" s="94">
        <f>Sci!BA13</f>
        <v>0</v>
      </c>
      <c r="Q14" s="94" t="str">
        <f>Sci!BB13</f>
        <v/>
      </c>
      <c r="R14" s="94" t="str">
        <f t="shared" si="6"/>
        <v>0</v>
      </c>
      <c r="S14" s="94">
        <f>Soc!AX13</f>
        <v>0</v>
      </c>
      <c r="T14" s="94" t="str">
        <f>Soc!AY13</f>
        <v/>
      </c>
      <c r="U14" s="94" t="str">
        <f t="shared" si="7"/>
        <v>0</v>
      </c>
      <c r="V14" s="94">
        <f t="shared" si="0"/>
        <v>0</v>
      </c>
      <c r="W14" s="95">
        <f t="shared" si="8"/>
        <v>0</v>
      </c>
      <c r="X14" s="92" t="str">
        <f t="shared" si="9"/>
        <v/>
      </c>
      <c r="Y14" s="149" t="str">
        <f t="shared" si="10"/>
        <v/>
      </c>
      <c r="Z14" s="149" t="str">
        <f t="shared" si="11"/>
        <v>0</v>
      </c>
      <c r="AA14" s="242"/>
      <c r="AB14" s="242"/>
      <c r="AC14" s="244"/>
      <c r="AD14" s="244"/>
      <c r="AE14" s="153" t="s">
        <v>2</v>
      </c>
      <c r="AF14" s="153">
        <f>COUNTIF(I7:I56,"BB+")</f>
        <v>0</v>
      </c>
      <c r="AG14" s="154" t="e">
        <f>(AF14/AF17)*100</f>
        <v>#DIV/0!</v>
      </c>
      <c r="AH14" s="153">
        <f>COUNTIF(I7:I56,"GB+")</f>
        <v>0</v>
      </c>
      <c r="AI14" s="154" t="e">
        <f>(AH14/AH17)*100</f>
        <v>#DIV/0!</v>
      </c>
      <c r="AJ14" s="152">
        <f t="shared" si="13"/>
        <v>0</v>
      </c>
      <c r="AK14" s="154" t="e">
        <f>(AJ14/AJ17)*100</f>
        <v>#DIV/0!</v>
      </c>
    </row>
    <row r="15" spans="1:37" s="12" customFormat="1" ht="15" customHeight="1">
      <c r="A15" s="26" t="str">
        <f t="shared" si="12"/>
        <v/>
      </c>
      <c r="B15" s="93">
        <f>Main!G21</f>
        <v>0</v>
      </c>
      <c r="C15" s="174">
        <f>Main!H21</f>
        <v>0</v>
      </c>
      <c r="D15" s="94">
        <f>Tel!BA14</f>
        <v>0</v>
      </c>
      <c r="E15" s="94" t="str">
        <f>Tel!BB14</f>
        <v/>
      </c>
      <c r="F15" s="94" t="str">
        <f t="shared" si="2"/>
        <v>0</v>
      </c>
      <c r="G15" s="94">
        <f>Hin!AX14</f>
        <v>0</v>
      </c>
      <c r="H15" s="94" t="str">
        <f>Hin!AY14</f>
        <v/>
      </c>
      <c r="I15" s="94" t="str">
        <f t="shared" si="3"/>
        <v>0</v>
      </c>
      <c r="J15" s="94">
        <f>Eng!AX14</f>
        <v>0</v>
      </c>
      <c r="K15" s="94" t="str">
        <f>Eng!AY14</f>
        <v/>
      </c>
      <c r="L15" s="94" t="str">
        <f t="shared" si="4"/>
        <v>0</v>
      </c>
      <c r="M15" s="94">
        <f>Maths!AU14</f>
        <v>0</v>
      </c>
      <c r="N15" s="94" t="str">
        <f>Maths!AV14</f>
        <v/>
      </c>
      <c r="O15" s="94" t="str">
        <f t="shared" si="5"/>
        <v>0</v>
      </c>
      <c r="P15" s="94">
        <f>Sci!BA14</f>
        <v>0</v>
      </c>
      <c r="Q15" s="94" t="str">
        <f>Sci!BB14</f>
        <v/>
      </c>
      <c r="R15" s="94" t="str">
        <f t="shared" si="6"/>
        <v>0</v>
      </c>
      <c r="S15" s="94">
        <f>Soc!AX14</f>
        <v>0</v>
      </c>
      <c r="T15" s="94" t="str">
        <f>Soc!AY14</f>
        <v/>
      </c>
      <c r="U15" s="94" t="str">
        <f t="shared" si="7"/>
        <v>0</v>
      </c>
      <c r="V15" s="94">
        <f t="shared" si="0"/>
        <v>0</v>
      </c>
      <c r="W15" s="95">
        <f t="shared" si="8"/>
        <v>0</v>
      </c>
      <c r="X15" s="92" t="str">
        <f t="shared" si="9"/>
        <v/>
      </c>
      <c r="Y15" s="149" t="str">
        <f t="shared" si="10"/>
        <v/>
      </c>
      <c r="Z15" s="149" t="str">
        <f t="shared" si="11"/>
        <v>0</v>
      </c>
      <c r="AA15" s="242"/>
      <c r="AB15" s="242"/>
      <c r="AC15" s="244"/>
      <c r="AD15" s="244"/>
      <c r="AE15" s="153" t="s">
        <v>125</v>
      </c>
      <c r="AF15" s="153">
        <f>COUNTIF(I7:I56,"BB")</f>
        <v>0</v>
      </c>
      <c r="AG15" s="154" t="e">
        <f>(AF15/AF17)*100</f>
        <v>#DIV/0!</v>
      </c>
      <c r="AH15" s="153">
        <f>COUNTIF(I7:I56,"GB")</f>
        <v>0</v>
      </c>
      <c r="AI15" s="154" t="e">
        <f>(AH15/AH17)*100</f>
        <v>#DIV/0!</v>
      </c>
      <c r="AJ15" s="152">
        <f t="shared" si="13"/>
        <v>0</v>
      </c>
      <c r="AK15" s="154" t="e">
        <f>(AJ15/AJ17)*100</f>
        <v>#DIV/0!</v>
      </c>
    </row>
    <row r="16" spans="1:37" s="12" customFormat="1" ht="15" customHeight="1">
      <c r="A16" s="26" t="str">
        <f t="shared" si="12"/>
        <v/>
      </c>
      <c r="B16" s="93">
        <f>Main!G22</f>
        <v>0</v>
      </c>
      <c r="C16" s="174">
        <f>Main!H22</f>
        <v>0</v>
      </c>
      <c r="D16" s="94">
        <f>Tel!BA15</f>
        <v>0</v>
      </c>
      <c r="E16" s="94" t="str">
        <f>Tel!BB15</f>
        <v/>
      </c>
      <c r="F16" s="94" t="str">
        <f t="shared" si="2"/>
        <v>0</v>
      </c>
      <c r="G16" s="94">
        <f>Hin!AX15</f>
        <v>0</v>
      </c>
      <c r="H16" s="94" t="str">
        <f>Hin!AY15</f>
        <v/>
      </c>
      <c r="I16" s="94" t="str">
        <f t="shared" si="3"/>
        <v>0</v>
      </c>
      <c r="J16" s="94">
        <f>Eng!AX15</f>
        <v>0</v>
      </c>
      <c r="K16" s="94" t="str">
        <f>Eng!AY15</f>
        <v/>
      </c>
      <c r="L16" s="94" t="str">
        <f t="shared" si="4"/>
        <v>0</v>
      </c>
      <c r="M16" s="94">
        <f>Maths!AU15</f>
        <v>0</v>
      </c>
      <c r="N16" s="94" t="str">
        <f>Maths!AV15</f>
        <v/>
      </c>
      <c r="O16" s="94" t="str">
        <f t="shared" si="5"/>
        <v>0</v>
      </c>
      <c r="P16" s="94">
        <f>Sci!BA15</f>
        <v>0</v>
      </c>
      <c r="Q16" s="94" t="str">
        <f>Sci!BB15</f>
        <v/>
      </c>
      <c r="R16" s="94" t="str">
        <f t="shared" si="6"/>
        <v>0</v>
      </c>
      <c r="S16" s="94">
        <f>Soc!AX15</f>
        <v>0</v>
      </c>
      <c r="T16" s="94" t="str">
        <f>Soc!AY15</f>
        <v/>
      </c>
      <c r="U16" s="94" t="str">
        <f t="shared" si="7"/>
        <v>0</v>
      </c>
      <c r="V16" s="94">
        <f t="shared" si="0"/>
        <v>0</v>
      </c>
      <c r="W16" s="95">
        <f t="shared" si="8"/>
        <v>0</v>
      </c>
      <c r="X16" s="92" t="str">
        <f t="shared" si="9"/>
        <v/>
      </c>
      <c r="Y16" s="149" t="str">
        <f t="shared" si="10"/>
        <v/>
      </c>
      <c r="Z16" s="149" t="str">
        <f t="shared" si="11"/>
        <v>0</v>
      </c>
      <c r="AA16" s="242"/>
      <c r="AB16" s="242"/>
      <c r="AC16" s="244"/>
      <c r="AD16" s="244"/>
      <c r="AE16" s="153" t="s">
        <v>4</v>
      </c>
      <c r="AF16" s="153">
        <f>COUNTIF(I7:I56,"BC")</f>
        <v>0</v>
      </c>
      <c r="AG16" s="154" t="e">
        <f>(AF16/AF17)*100</f>
        <v>#DIV/0!</v>
      </c>
      <c r="AH16" s="153">
        <f>COUNTIF(I7:I56,"GC")</f>
        <v>0</v>
      </c>
      <c r="AI16" s="154" t="e">
        <f>(AH16/AH17)*100</f>
        <v>#DIV/0!</v>
      </c>
      <c r="AJ16" s="152">
        <f t="shared" si="13"/>
        <v>0</v>
      </c>
      <c r="AK16" s="154" t="e">
        <f>(AJ16/AJ17)*100</f>
        <v>#DIV/0!</v>
      </c>
    </row>
    <row r="17" spans="1:37" s="12" customFormat="1" ht="15" customHeight="1">
      <c r="A17" s="26" t="str">
        <f t="shared" si="12"/>
        <v/>
      </c>
      <c r="B17" s="93">
        <f>Main!G23</f>
        <v>0</v>
      </c>
      <c r="C17" s="174">
        <f>Main!H23</f>
        <v>0</v>
      </c>
      <c r="D17" s="94">
        <f>Tel!BA16</f>
        <v>0</v>
      </c>
      <c r="E17" s="94" t="str">
        <f>Tel!BB16</f>
        <v/>
      </c>
      <c r="F17" s="94" t="str">
        <f t="shared" si="2"/>
        <v>0</v>
      </c>
      <c r="G17" s="94">
        <f>Hin!AX16</f>
        <v>0</v>
      </c>
      <c r="H17" s="94" t="str">
        <f>Hin!AY16</f>
        <v/>
      </c>
      <c r="I17" s="94" t="str">
        <f t="shared" si="3"/>
        <v>0</v>
      </c>
      <c r="J17" s="94">
        <f>Eng!AX16</f>
        <v>0</v>
      </c>
      <c r="K17" s="94" t="str">
        <f>Eng!AY16</f>
        <v/>
      </c>
      <c r="L17" s="94" t="str">
        <f t="shared" si="4"/>
        <v>0</v>
      </c>
      <c r="M17" s="94">
        <f>Maths!AU16</f>
        <v>0</v>
      </c>
      <c r="N17" s="94" t="str">
        <f>Maths!AV16</f>
        <v/>
      </c>
      <c r="O17" s="94" t="str">
        <f t="shared" si="5"/>
        <v>0</v>
      </c>
      <c r="P17" s="94">
        <f>Sci!BA16</f>
        <v>0</v>
      </c>
      <c r="Q17" s="94" t="str">
        <f>Sci!BB16</f>
        <v/>
      </c>
      <c r="R17" s="94" t="str">
        <f t="shared" si="6"/>
        <v>0</v>
      </c>
      <c r="S17" s="94">
        <f>Soc!AX16</f>
        <v>0</v>
      </c>
      <c r="T17" s="94" t="str">
        <f>Soc!AY16</f>
        <v/>
      </c>
      <c r="U17" s="94" t="str">
        <f t="shared" si="7"/>
        <v>0</v>
      </c>
      <c r="V17" s="94">
        <f t="shared" si="0"/>
        <v>0</v>
      </c>
      <c r="W17" s="95">
        <f t="shared" si="8"/>
        <v>0</v>
      </c>
      <c r="X17" s="92" t="str">
        <f t="shared" si="9"/>
        <v/>
      </c>
      <c r="Y17" s="149" t="str">
        <f t="shared" si="10"/>
        <v/>
      </c>
      <c r="Z17" s="149" t="str">
        <f t="shared" si="11"/>
        <v>0</v>
      </c>
      <c r="AA17" s="242"/>
      <c r="AB17" s="242"/>
      <c r="AC17" s="245"/>
      <c r="AD17" s="245"/>
      <c r="AE17" s="183" t="s">
        <v>126</v>
      </c>
      <c r="AF17" s="191">
        <f>SUM(AF12:AF16)</f>
        <v>0</v>
      </c>
      <c r="AG17" s="192" t="e">
        <f>SUM(AG12:AG16)</f>
        <v>#DIV/0!</v>
      </c>
      <c r="AH17" s="193">
        <f>SUM(AH12:AH16)</f>
        <v>0</v>
      </c>
      <c r="AI17" s="192" t="e">
        <f>SUM(AI12:AI16)</f>
        <v>#DIV/0!</v>
      </c>
      <c r="AJ17" s="194">
        <f>AF17+AH17</f>
        <v>0</v>
      </c>
      <c r="AK17" s="192" t="e">
        <f>SUM(AK12:AK16)</f>
        <v>#DIV/0!</v>
      </c>
    </row>
    <row r="18" spans="1:37" s="12" customFormat="1" ht="15" customHeight="1">
      <c r="A18" s="26" t="str">
        <f t="shared" si="12"/>
        <v/>
      </c>
      <c r="B18" s="93">
        <f>Main!G24</f>
        <v>0</v>
      </c>
      <c r="C18" s="174">
        <f>Main!H24</f>
        <v>0</v>
      </c>
      <c r="D18" s="94">
        <f>Tel!BA17</f>
        <v>0</v>
      </c>
      <c r="E18" s="94" t="str">
        <f>Tel!BB17</f>
        <v/>
      </c>
      <c r="F18" s="94" t="str">
        <f t="shared" si="2"/>
        <v>0</v>
      </c>
      <c r="G18" s="94">
        <f>Hin!AX17</f>
        <v>0</v>
      </c>
      <c r="H18" s="94" t="str">
        <f>Hin!AY17</f>
        <v/>
      </c>
      <c r="I18" s="94" t="str">
        <f t="shared" si="3"/>
        <v>0</v>
      </c>
      <c r="J18" s="94">
        <f>Eng!AX17</f>
        <v>0</v>
      </c>
      <c r="K18" s="94" t="str">
        <f>Eng!AY17</f>
        <v/>
      </c>
      <c r="L18" s="94" t="str">
        <f t="shared" si="4"/>
        <v>0</v>
      </c>
      <c r="M18" s="94">
        <f>Maths!AU17</f>
        <v>0</v>
      </c>
      <c r="N18" s="94" t="str">
        <f>Maths!AV17</f>
        <v/>
      </c>
      <c r="O18" s="94" t="str">
        <f t="shared" si="5"/>
        <v>0</v>
      </c>
      <c r="P18" s="94">
        <f>Sci!BA17</f>
        <v>0</v>
      </c>
      <c r="Q18" s="94" t="str">
        <f>Sci!BB17</f>
        <v/>
      </c>
      <c r="R18" s="94" t="str">
        <f t="shared" si="6"/>
        <v>0</v>
      </c>
      <c r="S18" s="94">
        <f>Soc!AX17</f>
        <v>0</v>
      </c>
      <c r="T18" s="94" t="str">
        <f>Soc!AY17</f>
        <v/>
      </c>
      <c r="U18" s="94" t="str">
        <f t="shared" si="7"/>
        <v>0</v>
      </c>
      <c r="V18" s="94">
        <f t="shared" si="0"/>
        <v>0</v>
      </c>
      <c r="W18" s="95">
        <f t="shared" si="8"/>
        <v>0</v>
      </c>
      <c r="X18" s="92" t="str">
        <f t="shared" si="9"/>
        <v/>
      </c>
      <c r="Y18" s="149" t="str">
        <f t="shared" si="10"/>
        <v/>
      </c>
      <c r="Z18" s="149" t="str">
        <f t="shared" si="11"/>
        <v>0</v>
      </c>
      <c r="AA18" s="242">
        <v>3</v>
      </c>
      <c r="AB18" s="242" t="s">
        <v>128</v>
      </c>
      <c r="AC18" s="243">
        <f>AF23</f>
        <v>0</v>
      </c>
      <c r="AD18" s="243">
        <f>AH23</f>
        <v>0</v>
      </c>
      <c r="AE18" s="152" t="s">
        <v>0</v>
      </c>
      <c r="AF18" s="153">
        <f>COUNTIF(L7:L56,"BA+")</f>
        <v>0</v>
      </c>
      <c r="AG18" s="186" t="e">
        <f>(AF18/AF23)*100</f>
        <v>#DIV/0!</v>
      </c>
      <c r="AH18" s="153">
        <f>COUNTIF(L7:L56,"GA+")</f>
        <v>0</v>
      </c>
      <c r="AI18" s="186" t="e">
        <f>(AH18/AH23)*100</f>
        <v>#DIV/0!</v>
      </c>
      <c r="AJ18" s="152">
        <f>AF18+AH18</f>
        <v>0</v>
      </c>
      <c r="AK18" s="186" t="e">
        <f>(AJ18/AJ23)*100</f>
        <v>#DIV/0!</v>
      </c>
    </row>
    <row r="19" spans="1:37" s="12" customFormat="1" ht="15" customHeight="1">
      <c r="A19" s="26" t="str">
        <f t="shared" si="12"/>
        <v/>
      </c>
      <c r="B19" s="93">
        <f>Main!G25</f>
        <v>0</v>
      </c>
      <c r="C19" s="174">
        <f>Main!H25</f>
        <v>0</v>
      </c>
      <c r="D19" s="94">
        <f>Tel!BA18</f>
        <v>0</v>
      </c>
      <c r="E19" s="94" t="str">
        <f>Tel!BB18</f>
        <v/>
      </c>
      <c r="F19" s="94" t="str">
        <f t="shared" si="2"/>
        <v>0</v>
      </c>
      <c r="G19" s="94">
        <f>Hin!AX18</f>
        <v>0</v>
      </c>
      <c r="H19" s="94" t="str">
        <f>Hin!AY18</f>
        <v/>
      </c>
      <c r="I19" s="94" t="str">
        <f t="shared" si="3"/>
        <v>0</v>
      </c>
      <c r="J19" s="94">
        <f>Eng!AX18</f>
        <v>0</v>
      </c>
      <c r="K19" s="94" t="str">
        <f>Eng!AY18</f>
        <v/>
      </c>
      <c r="L19" s="94" t="str">
        <f t="shared" si="4"/>
        <v>0</v>
      </c>
      <c r="M19" s="94">
        <f>Maths!AU18</f>
        <v>0</v>
      </c>
      <c r="N19" s="94" t="str">
        <f>Maths!AV18</f>
        <v/>
      </c>
      <c r="O19" s="94" t="str">
        <f t="shared" si="5"/>
        <v>0</v>
      </c>
      <c r="P19" s="94">
        <f>Sci!BA18</f>
        <v>0</v>
      </c>
      <c r="Q19" s="94" t="str">
        <f>Sci!BB18</f>
        <v/>
      </c>
      <c r="R19" s="94" t="str">
        <f t="shared" si="6"/>
        <v>0</v>
      </c>
      <c r="S19" s="94">
        <f>Soc!AX18</f>
        <v>0</v>
      </c>
      <c r="T19" s="94" t="str">
        <f>Soc!AY18</f>
        <v/>
      </c>
      <c r="U19" s="94" t="str">
        <f t="shared" si="7"/>
        <v>0</v>
      </c>
      <c r="V19" s="94">
        <f t="shared" si="0"/>
        <v>0</v>
      </c>
      <c r="W19" s="95">
        <f t="shared" si="8"/>
        <v>0</v>
      </c>
      <c r="X19" s="92" t="str">
        <f t="shared" si="9"/>
        <v/>
      </c>
      <c r="Y19" s="149" t="str">
        <f t="shared" si="10"/>
        <v/>
      </c>
      <c r="Z19" s="149" t="str">
        <f t="shared" si="11"/>
        <v>0</v>
      </c>
      <c r="AA19" s="242"/>
      <c r="AB19" s="242"/>
      <c r="AC19" s="244"/>
      <c r="AD19" s="244"/>
      <c r="AE19" s="153" t="s">
        <v>124</v>
      </c>
      <c r="AF19" s="153">
        <f>COUNTIF(L7:L56,"BA")</f>
        <v>0</v>
      </c>
      <c r="AG19" s="154" t="e">
        <f>(AF19/AF23)*100</f>
        <v>#DIV/0!</v>
      </c>
      <c r="AH19" s="153">
        <f>COUNTIF(L7:L56,"GA")</f>
        <v>0</v>
      </c>
      <c r="AI19" s="154" t="e">
        <f>(AH19/AH23)*100</f>
        <v>#DIV/0!</v>
      </c>
      <c r="AJ19" s="152">
        <f t="shared" ref="AJ19:AJ22" si="14">AF19+AH19</f>
        <v>0</v>
      </c>
      <c r="AK19" s="154" t="e">
        <f>(AJ19/AJ23)*100</f>
        <v>#DIV/0!</v>
      </c>
    </row>
    <row r="20" spans="1:37" ht="15" customHeight="1">
      <c r="A20" s="26" t="str">
        <f t="shared" si="12"/>
        <v/>
      </c>
      <c r="B20" s="93">
        <f>Main!G26</f>
        <v>0</v>
      </c>
      <c r="C20" s="174">
        <f>Main!H26</f>
        <v>0</v>
      </c>
      <c r="D20" s="94">
        <f>Tel!BA19</f>
        <v>0</v>
      </c>
      <c r="E20" s="94" t="str">
        <f>Tel!BB19</f>
        <v/>
      </c>
      <c r="F20" s="94" t="str">
        <f t="shared" si="2"/>
        <v>0</v>
      </c>
      <c r="G20" s="94">
        <f>Hin!AX19</f>
        <v>0</v>
      </c>
      <c r="H20" s="94" t="str">
        <f>Hin!AY19</f>
        <v/>
      </c>
      <c r="I20" s="94" t="str">
        <f t="shared" si="3"/>
        <v>0</v>
      </c>
      <c r="J20" s="94">
        <f>Eng!AX19</f>
        <v>0</v>
      </c>
      <c r="K20" s="94" t="str">
        <f>Eng!AY19</f>
        <v/>
      </c>
      <c r="L20" s="94" t="str">
        <f t="shared" si="4"/>
        <v>0</v>
      </c>
      <c r="M20" s="94">
        <f>Maths!AU19</f>
        <v>0</v>
      </c>
      <c r="N20" s="94" t="str">
        <f>Maths!AV19</f>
        <v/>
      </c>
      <c r="O20" s="94" t="str">
        <f t="shared" si="5"/>
        <v>0</v>
      </c>
      <c r="P20" s="94">
        <f>Sci!BA19</f>
        <v>0</v>
      </c>
      <c r="Q20" s="94" t="str">
        <f>Sci!BB19</f>
        <v/>
      </c>
      <c r="R20" s="94" t="str">
        <f t="shared" si="6"/>
        <v>0</v>
      </c>
      <c r="S20" s="94">
        <f>Soc!AX19</f>
        <v>0</v>
      </c>
      <c r="T20" s="94" t="str">
        <f>Soc!AY19</f>
        <v/>
      </c>
      <c r="U20" s="94" t="str">
        <f t="shared" si="7"/>
        <v>0</v>
      </c>
      <c r="V20" s="94">
        <f t="shared" si="0"/>
        <v>0</v>
      </c>
      <c r="W20" s="95">
        <f t="shared" si="8"/>
        <v>0</v>
      </c>
      <c r="X20" s="92" t="str">
        <f t="shared" si="9"/>
        <v/>
      </c>
      <c r="Y20" s="149" t="str">
        <f t="shared" si="10"/>
        <v/>
      </c>
      <c r="Z20" s="149" t="str">
        <f t="shared" si="11"/>
        <v>0</v>
      </c>
      <c r="AA20" s="242"/>
      <c r="AB20" s="242"/>
      <c r="AC20" s="244"/>
      <c r="AD20" s="244"/>
      <c r="AE20" s="153" t="s">
        <v>2</v>
      </c>
      <c r="AF20" s="153">
        <f>COUNTIF(L7:L56,"BB+")</f>
        <v>0</v>
      </c>
      <c r="AG20" s="154" t="e">
        <f>(AF20/AF23)*100</f>
        <v>#DIV/0!</v>
      </c>
      <c r="AH20" s="153">
        <f>COUNTIF(L7:L56,"GB+")</f>
        <v>0</v>
      </c>
      <c r="AI20" s="154" t="e">
        <f>(AH20/AH23)*100</f>
        <v>#DIV/0!</v>
      </c>
      <c r="AJ20" s="152">
        <f t="shared" si="14"/>
        <v>0</v>
      </c>
      <c r="AK20" s="154" t="e">
        <f>(AJ20/AJ23)*100</f>
        <v>#DIV/0!</v>
      </c>
    </row>
    <row r="21" spans="1:37" ht="15" customHeight="1">
      <c r="A21" s="26" t="str">
        <f t="shared" si="12"/>
        <v/>
      </c>
      <c r="B21" s="93">
        <f>Main!G27</f>
        <v>0</v>
      </c>
      <c r="C21" s="174">
        <f>Main!H27</f>
        <v>0</v>
      </c>
      <c r="D21" s="94">
        <f>Tel!BA20</f>
        <v>0</v>
      </c>
      <c r="E21" s="94" t="str">
        <f>Tel!BB20</f>
        <v/>
      </c>
      <c r="F21" s="94" t="str">
        <f t="shared" si="2"/>
        <v>0</v>
      </c>
      <c r="G21" s="94">
        <f>Hin!AX20</f>
        <v>0</v>
      </c>
      <c r="H21" s="94" t="str">
        <f>Hin!AY20</f>
        <v/>
      </c>
      <c r="I21" s="94" t="str">
        <f t="shared" si="3"/>
        <v>0</v>
      </c>
      <c r="J21" s="94">
        <f>Eng!AX20</f>
        <v>0</v>
      </c>
      <c r="K21" s="94" t="str">
        <f>Eng!AY20</f>
        <v/>
      </c>
      <c r="L21" s="94" t="str">
        <f t="shared" si="4"/>
        <v>0</v>
      </c>
      <c r="M21" s="94">
        <f>Maths!AU20</f>
        <v>0</v>
      </c>
      <c r="N21" s="94" t="str">
        <f>Maths!AV20</f>
        <v/>
      </c>
      <c r="O21" s="94" t="str">
        <f t="shared" si="5"/>
        <v>0</v>
      </c>
      <c r="P21" s="94">
        <f>Sci!BA20</f>
        <v>0</v>
      </c>
      <c r="Q21" s="94" t="str">
        <f>Sci!BB20</f>
        <v/>
      </c>
      <c r="R21" s="94" t="str">
        <f t="shared" si="6"/>
        <v>0</v>
      </c>
      <c r="S21" s="94">
        <f>Soc!AX20</f>
        <v>0</v>
      </c>
      <c r="T21" s="94" t="str">
        <f>Soc!AY20</f>
        <v/>
      </c>
      <c r="U21" s="94" t="str">
        <f t="shared" si="7"/>
        <v>0</v>
      </c>
      <c r="V21" s="94">
        <f t="shared" si="0"/>
        <v>0</v>
      </c>
      <c r="W21" s="95">
        <f t="shared" si="8"/>
        <v>0</v>
      </c>
      <c r="X21" s="92" t="str">
        <f t="shared" si="9"/>
        <v/>
      </c>
      <c r="Y21" s="149" t="str">
        <f t="shared" si="10"/>
        <v/>
      </c>
      <c r="Z21" s="149" t="str">
        <f t="shared" si="11"/>
        <v>0</v>
      </c>
      <c r="AA21" s="242"/>
      <c r="AB21" s="242"/>
      <c r="AC21" s="244"/>
      <c r="AD21" s="244"/>
      <c r="AE21" s="153" t="s">
        <v>125</v>
      </c>
      <c r="AF21" s="153">
        <f>COUNTIF(L7:L56,"BB")</f>
        <v>0</v>
      </c>
      <c r="AG21" s="154" t="e">
        <f>(AF21/AF23)*100</f>
        <v>#DIV/0!</v>
      </c>
      <c r="AH21" s="153">
        <f>COUNTIF(L7:L56,"GB")</f>
        <v>0</v>
      </c>
      <c r="AI21" s="154" t="e">
        <f>(AH21/AH23)*100</f>
        <v>#DIV/0!</v>
      </c>
      <c r="AJ21" s="152">
        <f t="shared" si="14"/>
        <v>0</v>
      </c>
      <c r="AK21" s="154" t="e">
        <f>(AJ21/AJ23)*100</f>
        <v>#DIV/0!</v>
      </c>
    </row>
    <row r="22" spans="1:37" ht="15" customHeight="1">
      <c r="A22" s="26" t="str">
        <f t="shared" si="12"/>
        <v/>
      </c>
      <c r="B22" s="93">
        <f>Main!G28</f>
        <v>0</v>
      </c>
      <c r="C22" s="174">
        <f>Main!H28</f>
        <v>0</v>
      </c>
      <c r="D22" s="94">
        <f>Tel!BA21</f>
        <v>0</v>
      </c>
      <c r="E22" s="94" t="str">
        <f>Tel!BB21</f>
        <v/>
      </c>
      <c r="F22" s="94" t="str">
        <f t="shared" si="2"/>
        <v>0</v>
      </c>
      <c r="G22" s="94">
        <f>Hin!AX21</f>
        <v>0</v>
      </c>
      <c r="H22" s="94" t="str">
        <f>Hin!AY21</f>
        <v/>
      </c>
      <c r="I22" s="94" t="str">
        <f t="shared" si="3"/>
        <v>0</v>
      </c>
      <c r="J22" s="94">
        <f>Eng!AX21</f>
        <v>0</v>
      </c>
      <c r="K22" s="94" t="str">
        <f>Eng!AY21</f>
        <v/>
      </c>
      <c r="L22" s="94" t="str">
        <f t="shared" si="4"/>
        <v>0</v>
      </c>
      <c r="M22" s="94">
        <f>Maths!AU21</f>
        <v>0</v>
      </c>
      <c r="N22" s="94" t="str">
        <f>Maths!AV21</f>
        <v/>
      </c>
      <c r="O22" s="94" t="str">
        <f t="shared" si="5"/>
        <v>0</v>
      </c>
      <c r="P22" s="94">
        <f>Sci!BA21</f>
        <v>0</v>
      </c>
      <c r="Q22" s="94" t="str">
        <f>Sci!BB21</f>
        <v/>
      </c>
      <c r="R22" s="94" t="str">
        <f t="shared" si="6"/>
        <v>0</v>
      </c>
      <c r="S22" s="94">
        <f>Soc!AX21</f>
        <v>0</v>
      </c>
      <c r="T22" s="94" t="str">
        <f>Soc!AY21</f>
        <v/>
      </c>
      <c r="U22" s="94" t="str">
        <f t="shared" si="7"/>
        <v>0</v>
      </c>
      <c r="V22" s="94">
        <f t="shared" si="0"/>
        <v>0</v>
      </c>
      <c r="W22" s="95">
        <f t="shared" si="8"/>
        <v>0</v>
      </c>
      <c r="X22" s="92" t="str">
        <f t="shared" si="9"/>
        <v/>
      </c>
      <c r="Y22" s="149" t="str">
        <f t="shared" si="10"/>
        <v/>
      </c>
      <c r="Z22" s="149" t="str">
        <f t="shared" si="11"/>
        <v>0</v>
      </c>
      <c r="AA22" s="242"/>
      <c r="AB22" s="242"/>
      <c r="AC22" s="244"/>
      <c r="AD22" s="244"/>
      <c r="AE22" s="153" t="s">
        <v>4</v>
      </c>
      <c r="AF22" s="175">
        <f>COUNTIF(L7:L56,"BC")</f>
        <v>0</v>
      </c>
      <c r="AG22" s="154" t="e">
        <f>(AF22/AF23)*100</f>
        <v>#DIV/0!</v>
      </c>
      <c r="AH22" s="153">
        <f>COUNTIF(L7:L56,"GC")</f>
        <v>0</v>
      </c>
      <c r="AI22" s="154" t="e">
        <f>(AH22/AH23)*100</f>
        <v>#DIV/0!</v>
      </c>
      <c r="AJ22" s="152">
        <f t="shared" si="14"/>
        <v>0</v>
      </c>
      <c r="AK22" s="154" t="e">
        <f>(AJ22/AJ23)*100</f>
        <v>#DIV/0!</v>
      </c>
    </row>
    <row r="23" spans="1:37" ht="15" customHeight="1">
      <c r="A23" s="26" t="str">
        <f t="shared" si="12"/>
        <v/>
      </c>
      <c r="B23" s="93">
        <f>Main!G29</f>
        <v>0</v>
      </c>
      <c r="C23" s="174">
        <f>Main!H29</f>
        <v>0</v>
      </c>
      <c r="D23" s="94">
        <f>Tel!BA22</f>
        <v>0</v>
      </c>
      <c r="E23" s="94" t="str">
        <f>Tel!BB22</f>
        <v/>
      </c>
      <c r="F23" s="94" t="str">
        <f t="shared" si="2"/>
        <v>0</v>
      </c>
      <c r="G23" s="94">
        <f>Hin!AX22</f>
        <v>0</v>
      </c>
      <c r="H23" s="94" t="str">
        <f>Hin!AY22</f>
        <v/>
      </c>
      <c r="I23" s="94" t="str">
        <f t="shared" si="3"/>
        <v>0</v>
      </c>
      <c r="J23" s="94">
        <f>Eng!AX22</f>
        <v>0</v>
      </c>
      <c r="K23" s="94" t="str">
        <f>Eng!AY22</f>
        <v/>
      </c>
      <c r="L23" s="94" t="str">
        <f t="shared" si="4"/>
        <v>0</v>
      </c>
      <c r="M23" s="94">
        <f>Maths!AU22</f>
        <v>0</v>
      </c>
      <c r="N23" s="94" t="str">
        <f>Maths!AV22</f>
        <v/>
      </c>
      <c r="O23" s="94" t="str">
        <f t="shared" si="5"/>
        <v>0</v>
      </c>
      <c r="P23" s="94">
        <f>Sci!BA22</f>
        <v>0</v>
      </c>
      <c r="Q23" s="94" t="str">
        <f>Sci!BB22</f>
        <v/>
      </c>
      <c r="R23" s="94" t="str">
        <f t="shared" si="6"/>
        <v>0</v>
      </c>
      <c r="S23" s="94">
        <f>Soc!AX22</f>
        <v>0</v>
      </c>
      <c r="T23" s="94" t="str">
        <f>Soc!AY22</f>
        <v/>
      </c>
      <c r="U23" s="94" t="str">
        <f t="shared" si="7"/>
        <v>0</v>
      </c>
      <c r="V23" s="94">
        <f t="shared" si="0"/>
        <v>0</v>
      </c>
      <c r="W23" s="95">
        <f t="shared" si="8"/>
        <v>0</v>
      </c>
      <c r="X23" s="92" t="str">
        <f t="shared" si="9"/>
        <v/>
      </c>
      <c r="Y23" s="149" t="str">
        <f t="shared" si="10"/>
        <v/>
      </c>
      <c r="Z23" s="149" t="str">
        <f t="shared" si="11"/>
        <v>0</v>
      </c>
      <c r="AA23" s="242"/>
      <c r="AB23" s="242"/>
      <c r="AC23" s="245"/>
      <c r="AD23" s="245"/>
      <c r="AE23" s="183" t="s">
        <v>126</v>
      </c>
      <c r="AF23" s="191">
        <f>SUM(AF18:AF22)</f>
        <v>0</v>
      </c>
      <c r="AG23" s="192" t="e">
        <f>SUM(AG18:AG22)</f>
        <v>#DIV/0!</v>
      </c>
      <c r="AH23" s="193">
        <f>SUM(AH18:AH22)</f>
        <v>0</v>
      </c>
      <c r="AI23" s="192" t="e">
        <f>SUM(AI18:AI22)</f>
        <v>#DIV/0!</v>
      </c>
      <c r="AJ23" s="194">
        <f>AF23+AH23</f>
        <v>0</v>
      </c>
      <c r="AK23" s="192" t="e">
        <f>SUM(AK18:AK22)</f>
        <v>#DIV/0!</v>
      </c>
    </row>
    <row r="24" spans="1:37" ht="15" customHeight="1">
      <c r="A24" s="26" t="str">
        <f t="shared" si="12"/>
        <v/>
      </c>
      <c r="B24" s="93">
        <f>Main!G30</f>
        <v>0</v>
      </c>
      <c r="C24" s="174">
        <f>Main!H30</f>
        <v>0</v>
      </c>
      <c r="D24" s="94">
        <f>Tel!BA23</f>
        <v>0</v>
      </c>
      <c r="E24" s="94" t="str">
        <f>Tel!BB23</f>
        <v/>
      </c>
      <c r="F24" s="94" t="str">
        <f t="shared" si="2"/>
        <v>0</v>
      </c>
      <c r="G24" s="94">
        <f>Hin!AX23</f>
        <v>0</v>
      </c>
      <c r="H24" s="94" t="str">
        <f>Hin!AY23</f>
        <v/>
      </c>
      <c r="I24" s="94" t="str">
        <f t="shared" si="3"/>
        <v>0</v>
      </c>
      <c r="J24" s="94">
        <f>Eng!AX23</f>
        <v>0</v>
      </c>
      <c r="K24" s="94" t="str">
        <f>Eng!AY23</f>
        <v/>
      </c>
      <c r="L24" s="94" t="str">
        <f t="shared" si="4"/>
        <v>0</v>
      </c>
      <c r="M24" s="94">
        <f>Maths!AU23</f>
        <v>0</v>
      </c>
      <c r="N24" s="94" t="str">
        <f>Maths!AV23</f>
        <v/>
      </c>
      <c r="O24" s="94" t="str">
        <f t="shared" si="5"/>
        <v>0</v>
      </c>
      <c r="P24" s="94">
        <f>Sci!BA23</f>
        <v>0</v>
      </c>
      <c r="Q24" s="94" t="str">
        <f>Sci!BB23</f>
        <v/>
      </c>
      <c r="R24" s="94" t="str">
        <f t="shared" si="6"/>
        <v>0</v>
      </c>
      <c r="S24" s="94">
        <f>Soc!AX23</f>
        <v>0</v>
      </c>
      <c r="T24" s="94" t="str">
        <f>Soc!AY23</f>
        <v/>
      </c>
      <c r="U24" s="94" t="str">
        <f t="shared" si="7"/>
        <v>0</v>
      </c>
      <c r="V24" s="94">
        <f t="shared" si="0"/>
        <v>0</v>
      </c>
      <c r="W24" s="95">
        <f t="shared" si="8"/>
        <v>0</v>
      </c>
      <c r="X24" s="92" t="str">
        <f t="shared" si="9"/>
        <v/>
      </c>
      <c r="Y24" s="149" t="str">
        <f t="shared" si="10"/>
        <v/>
      </c>
      <c r="Z24" s="149" t="str">
        <f t="shared" si="11"/>
        <v>0</v>
      </c>
      <c r="AA24" s="242">
        <v>4</v>
      </c>
      <c r="AB24" s="242" t="s">
        <v>39</v>
      </c>
      <c r="AC24" s="242">
        <f>AF29</f>
        <v>0</v>
      </c>
      <c r="AD24" s="242">
        <f>AH29</f>
        <v>0</v>
      </c>
      <c r="AE24" s="152" t="s">
        <v>0</v>
      </c>
      <c r="AF24" s="175">
        <f>COUNTIF(O7:O56,"BA+")</f>
        <v>0</v>
      </c>
      <c r="AG24" s="186" t="e">
        <f>(AF24/AF29)*100</f>
        <v>#DIV/0!</v>
      </c>
      <c r="AH24" s="175">
        <f>COUNTIF(O7:O56,"GA+")</f>
        <v>0</v>
      </c>
      <c r="AI24" s="186" t="e">
        <f>(AH24/AH29)*100</f>
        <v>#DIV/0!</v>
      </c>
      <c r="AJ24" s="152">
        <f>AF24+AH24</f>
        <v>0</v>
      </c>
      <c r="AK24" s="186" t="e">
        <f>(AJ24/AJ29)*100</f>
        <v>#DIV/0!</v>
      </c>
    </row>
    <row r="25" spans="1:37" ht="15" customHeight="1">
      <c r="A25" s="26" t="str">
        <f t="shared" si="12"/>
        <v/>
      </c>
      <c r="B25" s="93">
        <f>Main!G31</f>
        <v>0</v>
      </c>
      <c r="C25" s="174">
        <f>Main!H31</f>
        <v>0</v>
      </c>
      <c r="D25" s="94">
        <f>Tel!BA24</f>
        <v>0</v>
      </c>
      <c r="E25" s="94" t="str">
        <f>Tel!BB24</f>
        <v/>
      </c>
      <c r="F25" s="94" t="str">
        <f t="shared" si="2"/>
        <v>0</v>
      </c>
      <c r="G25" s="94">
        <f>Hin!AX24</f>
        <v>0</v>
      </c>
      <c r="H25" s="94" t="str">
        <f>Hin!AY24</f>
        <v/>
      </c>
      <c r="I25" s="94" t="str">
        <f t="shared" si="3"/>
        <v>0</v>
      </c>
      <c r="J25" s="94">
        <f>Eng!AX24</f>
        <v>0</v>
      </c>
      <c r="K25" s="94" t="str">
        <f>Eng!AY24</f>
        <v/>
      </c>
      <c r="L25" s="94" t="str">
        <f t="shared" si="4"/>
        <v>0</v>
      </c>
      <c r="M25" s="94">
        <f>Maths!AU24</f>
        <v>0</v>
      </c>
      <c r="N25" s="94" t="str">
        <f>Maths!AV24</f>
        <v/>
      </c>
      <c r="O25" s="94" t="str">
        <f t="shared" si="5"/>
        <v>0</v>
      </c>
      <c r="P25" s="94">
        <f>Sci!BA24</f>
        <v>0</v>
      </c>
      <c r="Q25" s="94" t="str">
        <f>Sci!BB24</f>
        <v/>
      </c>
      <c r="R25" s="94" t="str">
        <f t="shared" si="6"/>
        <v>0</v>
      </c>
      <c r="S25" s="94">
        <f>Soc!AX24</f>
        <v>0</v>
      </c>
      <c r="T25" s="94" t="str">
        <f>Soc!AY24</f>
        <v/>
      </c>
      <c r="U25" s="94" t="str">
        <f t="shared" si="7"/>
        <v>0</v>
      </c>
      <c r="V25" s="94">
        <f t="shared" si="0"/>
        <v>0</v>
      </c>
      <c r="W25" s="95">
        <f t="shared" si="8"/>
        <v>0</v>
      </c>
      <c r="X25" s="92" t="str">
        <f t="shared" si="9"/>
        <v/>
      </c>
      <c r="Y25" s="149" t="str">
        <f t="shared" si="10"/>
        <v/>
      </c>
      <c r="Z25" s="149" t="str">
        <f t="shared" si="11"/>
        <v>0</v>
      </c>
      <c r="AA25" s="242"/>
      <c r="AB25" s="242"/>
      <c r="AC25" s="242"/>
      <c r="AD25" s="242"/>
      <c r="AE25" s="153" t="s">
        <v>124</v>
      </c>
      <c r="AF25" s="175">
        <f>COUNTIF(O7:O56,"BA")</f>
        <v>0</v>
      </c>
      <c r="AG25" s="154" t="e">
        <f>(AF25/AF29)*100</f>
        <v>#DIV/0!</v>
      </c>
      <c r="AH25" s="175">
        <f>COUNTIF(O7:O56,"GA")</f>
        <v>0</v>
      </c>
      <c r="AI25" s="154" t="e">
        <f>(AH25/AH29)*100</f>
        <v>#DIV/0!</v>
      </c>
      <c r="AJ25" s="152">
        <f t="shared" ref="AJ25:AJ28" si="15">AF25+AH25</f>
        <v>0</v>
      </c>
      <c r="AK25" s="154" t="e">
        <f>(AJ25/AJ29)*100</f>
        <v>#DIV/0!</v>
      </c>
    </row>
    <row r="26" spans="1:37" ht="15" customHeight="1">
      <c r="A26" s="26" t="str">
        <f t="shared" si="12"/>
        <v/>
      </c>
      <c r="B26" s="93">
        <f>Main!G32</f>
        <v>0</v>
      </c>
      <c r="C26" s="174">
        <f>Main!H32</f>
        <v>0</v>
      </c>
      <c r="D26" s="94">
        <f>Tel!BA25</f>
        <v>0</v>
      </c>
      <c r="E26" s="94" t="str">
        <f>Tel!BB25</f>
        <v/>
      </c>
      <c r="F26" s="94" t="str">
        <f t="shared" si="2"/>
        <v>0</v>
      </c>
      <c r="G26" s="94">
        <f>Hin!AX25</f>
        <v>0</v>
      </c>
      <c r="H26" s="94" t="str">
        <f>Hin!AY25</f>
        <v/>
      </c>
      <c r="I26" s="94" t="str">
        <f t="shared" si="3"/>
        <v>0</v>
      </c>
      <c r="J26" s="94">
        <f>Eng!AX25</f>
        <v>0</v>
      </c>
      <c r="K26" s="94" t="str">
        <f>Eng!AY25</f>
        <v/>
      </c>
      <c r="L26" s="94" t="str">
        <f t="shared" si="4"/>
        <v>0</v>
      </c>
      <c r="M26" s="94">
        <f>Maths!AU25</f>
        <v>0</v>
      </c>
      <c r="N26" s="94" t="str">
        <f>Maths!AV25</f>
        <v/>
      </c>
      <c r="O26" s="94" t="str">
        <f t="shared" si="5"/>
        <v>0</v>
      </c>
      <c r="P26" s="94">
        <f>Sci!BA25</f>
        <v>0</v>
      </c>
      <c r="Q26" s="94" t="str">
        <f>Sci!BB25</f>
        <v/>
      </c>
      <c r="R26" s="94" t="str">
        <f t="shared" si="6"/>
        <v>0</v>
      </c>
      <c r="S26" s="94">
        <f>Soc!AX25</f>
        <v>0</v>
      </c>
      <c r="T26" s="94" t="str">
        <f>Soc!AY25</f>
        <v/>
      </c>
      <c r="U26" s="94" t="str">
        <f t="shared" si="7"/>
        <v>0</v>
      </c>
      <c r="V26" s="94">
        <f t="shared" si="0"/>
        <v>0</v>
      </c>
      <c r="W26" s="95">
        <f t="shared" si="8"/>
        <v>0</v>
      </c>
      <c r="X26" s="92" t="str">
        <f t="shared" si="9"/>
        <v/>
      </c>
      <c r="Y26" s="149" t="str">
        <f t="shared" si="10"/>
        <v/>
      </c>
      <c r="Z26" s="149" t="str">
        <f t="shared" si="11"/>
        <v>0</v>
      </c>
      <c r="AA26" s="242"/>
      <c r="AB26" s="242"/>
      <c r="AC26" s="242"/>
      <c r="AD26" s="242"/>
      <c r="AE26" s="153" t="s">
        <v>2</v>
      </c>
      <c r="AF26" s="175">
        <f>COUNTIF(O7:O56,"BB+")</f>
        <v>0</v>
      </c>
      <c r="AG26" s="154" t="e">
        <f>(AF26/AF29)*100</f>
        <v>#DIV/0!</v>
      </c>
      <c r="AH26" s="175">
        <f>COUNTIF(O7:O56,"GB+")</f>
        <v>0</v>
      </c>
      <c r="AI26" s="154" t="e">
        <f>(AH26/AH29)*100</f>
        <v>#DIV/0!</v>
      </c>
      <c r="AJ26" s="152">
        <f t="shared" si="15"/>
        <v>0</v>
      </c>
      <c r="AK26" s="154" t="e">
        <f>(AJ26/AJ29)*100</f>
        <v>#DIV/0!</v>
      </c>
    </row>
    <row r="27" spans="1:37" ht="15" customHeight="1">
      <c r="A27" s="26" t="str">
        <f t="shared" si="12"/>
        <v/>
      </c>
      <c r="B27" s="93">
        <f>Main!G33</f>
        <v>0</v>
      </c>
      <c r="C27" s="174">
        <f>Main!H33</f>
        <v>0</v>
      </c>
      <c r="D27" s="94">
        <f>Tel!BA26</f>
        <v>0</v>
      </c>
      <c r="E27" s="94" t="str">
        <f>Tel!BB26</f>
        <v/>
      </c>
      <c r="F27" s="94" t="str">
        <f t="shared" si="2"/>
        <v>0</v>
      </c>
      <c r="G27" s="94">
        <f>Hin!AX26</f>
        <v>0</v>
      </c>
      <c r="H27" s="94" t="str">
        <f>Hin!AY26</f>
        <v/>
      </c>
      <c r="I27" s="94" t="str">
        <f t="shared" si="3"/>
        <v>0</v>
      </c>
      <c r="J27" s="94">
        <f>Eng!AX26</f>
        <v>0</v>
      </c>
      <c r="K27" s="94" t="str">
        <f>Eng!AY26</f>
        <v/>
      </c>
      <c r="L27" s="94" t="str">
        <f t="shared" si="4"/>
        <v>0</v>
      </c>
      <c r="M27" s="94">
        <f>Maths!AU26</f>
        <v>0</v>
      </c>
      <c r="N27" s="94" t="str">
        <f>Maths!AV26</f>
        <v/>
      </c>
      <c r="O27" s="94" t="str">
        <f t="shared" si="5"/>
        <v>0</v>
      </c>
      <c r="P27" s="94">
        <f>Sci!BA26</f>
        <v>0</v>
      </c>
      <c r="Q27" s="94" t="str">
        <f>Sci!BB26</f>
        <v/>
      </c>
      <c r="R27" s="94" t="str">
        <f t="shared" si="6"/>
        <v>0</v>
      </c>
      <c r="S27" s="94">
        <f>Soc!AX26</f>
        <v>0</v>
      </c>
      <c r="T27" s="94" t="str">
        <f>Soc!AY26</f>
        <v/>
      </c>
      <c r="U27" s="94" t="str">
        <f t="shared" si="7"/>
        <v>0</v>
      </c>
      <c r="V27" s="94">
        <f t="shared" si="0"/>
        <v>0</v>
      </c>
      <c r="W27" s="95">
        <f t="shared" si="8"/>
        <v>0</v>
      </c>
      <c r="X27" s="92" t="str">
        <f t="shared" si="9"/>
        <v/>
      </c>
      <c r="Y27" s="149" t="str">
        <f t="shared" si="10"/>
        <v/>
      </c>
      <c r="Z27" s="149" t="str">
        <f t="shared" si="11"/>
        <v>0</v>
      </c>
      <c r="AA27" s="242"/>
      <c r="AB27" s="242"/>
      <c r="AC27" s="242"/>
      <c r="AD27" s="242"/>
      <c r="AE27" s="153" t="s">
        <v>125</v>
      </c>
      <c r="AF27" s="175">
        <f>COUNTIF(O7:O56,"BB")</f>
        <v>0</v>
      </c>
      <c r="AG27" s="154" t="e">
        <f>(AF27/AF29)*100</f>
        <v>#DIV/0!</v>
      </c>
      <c r="AH27" s="175">
        <f>COUNTIF(O7:O56,"GB")</f>
        <v>0</v>
      </c>
      <c r="AI27" s="154" t="e">
        <f>(AH27/AH29)*100</f>
        <v>#DIV/0!</v>
      </c>
      <c r="AJ27" s="152">
        <f t="shared" si="15"/>
        <v>0</v>
      </c>
      <c r="AK27" s="154" t="e">
        <f>(AJ27/AJ29)*100</f>
        <v>#DIV/0!</v>
      </c>
    </row>
    <row r="28" spans="1:37" ht="15" customHeight="1">
      <c r="A28" s="26" t="str">
        <f t="shared" si="12"/>
        <v/>
      </c>
      <c r="B28" s="93">
        <f>Main!G34</f>
        <v>0</v>
      </c>
      <c r="C28" s="174">
        <f>Main!H34</f>
        <v>0</v>
      </c>
      <c r="D28" s="94">
        <f>Tel!BA27</f>
        <v>0</v>
      </c>
      <c r="E28" s="94" t="str">
        <f>Tel!BB27</f>
        <v/>
      </c>
      <c r="F28" s="94" t="str">
        <f t="shared" si="2"/>
        <v>0</v>
      </c>
      <c r="G28" s="94">
        <f>Hin!AX27</f>
        <v>0</v>
      </c>
      <c r="H28" s="94" t="str">
        <f>Hin!AY27</f>
        <v/>
      </c>
      <c r="I28" s="94" t="str">
        <f t="shared" si="3"/>
        <v>0</v>
      </c>
      <c r="J28" s="94">
        <f>Eng!AX27</f>
        <v>0</v>
      </c>
      <c r="K28" s="94" t="str">
        <f>Eng!AY27</f>
        <v/>
      </c>
      <c r="L28" s="94" t="str">
        <f t="shared" si="4"/>
        <v>0</v>
      </c>
      <c r="M28" s="94">
        <f>Maths!AU27</f>
        <v>0</v>
      </c>
      <c r="N28" s="94" t="str">
        <f>Maths!AV27</f>
        <v/>
      </c>
      <c r="O28" s="94" t="str">
        <f t="shared" si="5"/>
        <v>0</v>
      </c>
      <c r="P28" s="94">
        <f>Sci!BA27</f>
        <v>0</v>
      </c>
      <c r="Q28" s="94" t="str">
        <f>Sci!BB27</f>
        <v/>
      </c>
      <c r="R28" s="94" t="str">
        <f t="shared" si="6"/>
        <v>0</v>
      </c>
      <c r="S28" s="94">
        <f>Soc!AX27</f>
        <v>0</v>
      </c>
      <c r="T28" s="94" t="str">
        <f>Soc!AY27</f>
        <v/>
      </c>
      <c r="U28" s="94" t="str">
        <f t="shared" si="7"/>
        <v>0</v>
      </c>
      <c r="V28" s="94">
        <f t="shared" si="0"/>
        <v>0</v>
      </c>
      <c r="W28" s="95">
        <f t="shared" si="8"/>
        <v>0</v>
      </c>
      <c r="X28" s="92" t="str">
        <f t="shared" si="9"/>
        <v/>
      </c>
      <c r="Y28" s="149" t="str">
        <f t="shared" si="10"/>
        <v/>
      </c>
      <c r="Z28" s="149" t="str">
        <f t="shared" si="11"/>
        <v>0</v>
      </c>
      <c r="AA28" s="242"/>
      <c r="AB28" s="242"/>
      <c r="AC28" s="242"/>
      <c r="AD28" s="242"/>
      <c r="AE28" s="153" t="s">
        <v>4</v>
      </c>
      <c r="AF28" s="175">
        <f>COUNTIF(O7:O56,"BC")</f>
        <v>0</v>
      </c>
      <c r="AG28" s="154" t="e">
        <f>(AF28/AF29)*100</f>
        <v>#DIV/0!</v>
      </c>
      <c r="AH28" s="175">
        <f>COUNTIF(O7:O56,"GC")</f>
        <v>0</v>
      </c>
      <c r="AI28" s="154" t="e">
        <f>(AH28/AH29)*100</f>
        <v>#DIV/0!</v>
      </c>
      <c r="AJ28" s="152">
        <f t="shared" si="15"/>
        <v>0</v>
      </c>
      <c r="AK28" s="154" t="e">
        <f>(AJ28/AJ29)*100</f>
        <v>#DIV/0!</v>
      </c>
    </row>
    <row r="29" spans="1:37" ht="15" customHeight="1">
      <c r="A29" s="26" t="str">
        <f t="shared" si="12"/>
        <v/>
      </c>
      <c r="B29" s="93">
        <f>Main!G35</f>
        <v>0</v>
      </c>
      <c r="C29" s="174">
        <f>Main!H35</f>
        <v>0</v>
      </c>
      <c r="D29" s="94">
        <f>Tel!BA28</f>
        <v>0</v>
      </c>
      <c r="E29" s="94" t="str">
        <f>Tel!BB28</f>
        <v/>
      </c>
      <c r="F29" s="94" t="str">
        <f t="shared" si="2"/>
        <v>0</v>
      </c>
      <c r="G29" s="94">
        <f>Hin!AX28</f>
        <v>0</v>
      </c>
      <c r="H29" s="94" t="str">
        <f>Hin!AY28</f>
        <v/>
      </c>
      <c r="I29" s="94" t="str">
        <f t="shared" si="3"/>
        <v>0</v>
      </c>
      <c r="J29" s="94">
        <f>Eng!AX28</f>
        <v>0</v>
      </c>
      <c r="K29" s="94" t="str">
        <f>Eng!AY28</f>
        <v/>
      </c>
      <c r="L29" s="94" t="str">
        <f t="shared" si="4"/>
        <v>0</v>
      </c>
      <c r="M29" s="94">
        <f>Maths!AU28</f>
        <v>0</v>
      </c>
      <c r="N29" s="94" t="str">
        <f>Maths!AV28</f>
        <v/>
      </c>
      <c r="O29" s="94" t="str">
        <f t="shared" si="5"/>
        <v>0</v>
      </c>
      <c r="P29" s="94">
        <f>Sci!BA28</f>
        <v>0</v>
      </c>
      <c r="Q29" s="94" t="str">
        <f>Sci!BB28</f>
        <v/>
      </c>
      <c r="R29" s="94" t="str">
        <f t="shared" si="6"/>
        <v>0</v>
      </c>
      <c r="S29" s="94">
        <f>Soc!AX28</f>
        <v>0</v>
      </c>
      <c r="T29" s="94" t="str">
        <f>Soc!AY28</f>
        <v/>
      </c>
      <c r="U29" s="94" t="str">
        <f t="shared" si="7"/>
        <v>0</v>
      </c>
      <c r="V29" s="94">
        <f t="shared" si="0"/>
        <v>0</v>
      </c>
      <c r="W29" s="95">
        <f t="shared" si="8"/>
        <v>0</v>
      </c>
      <c r="X29" s="92" t="str">
        <f t="shared" si="9"/>
        <v/>
      </c>
      <c r="Y29" s="149" t="str">
        <f t="shared" si="10"/>
        <v/>
      </c>
      <c r="Z29" s="149" t="str">
        <f t="shared" si="11"/>
        <v>0</v>
      </c>
      <c r="AA29" s="242"/>
      <c r="AB29" s="242"/>
      <c r="AC29" s="242"/>
      <c r="AD29" s="242"/>
      <c r="AE29" s="183" t="s">
        <v>126</v>
      </c>
      <c r="AF29" s="191">
        <f>SUM(AF24:AF28)</f>
        <v>0</v>
      </c>
      <c r="AG29" s="192" t="e">
        <f>SUM(AG24:AG28)</f>
        <v>#DIV/0!</v>
      </c>
      <c r="AH29" s="193">
        <f>SUM(AH24:AH28)</f>
        <v>0</v>
      </c>
      <c r="AI29" s="192" t="e">
        <f>SUM(AI24:AI28)</f>
        <v>#DIV/0!</v>
      </c>
      <c r="AJ29" s="194">
        <f>AF29+AH29</f>
        <v>0</v>
      </c>
      <c r="AK29" s="192" t="e">
        <f>SUM(AK24:AK28)</f>
        <v>#DIV/0!</v>
      </c>
    </row>
    <row r="30" spans="1:37" ht="15" customHeight="1">
      <c r="A30" s="26" t="str">
        <f t="shared" si="12"/>
        <v/>
      </c>
      <c r="B30" s="93">
        <f>Main!G36</f>
        <v>0</v>
      </c>
      <c r="C30" s="174">
        <f>Main!H36</f>
        <v>0</v>
      </c>
      <c r="D30" s="94">
        <f>Tel!BA29</f>
        <v>0</v>
      </c>
      <c r="E30" s="94" t="str">
        <f>Tel!BB29</f>
        <v/>
      </c>
      <c r="F30" s="94" t="str">
        <f t="shared" si="2"/>
        <v>0</v>
      </c>
      <c r="G30" s="94">
        <f>Hin!AX29</f>
        <v>0</v>
      </c>
      <c r="H30" s="94" t="str">
        <f>Hin!AY29</f>
        <v/>
      </c>
      <c r="I30" s="94" t="str">
        <f t="shared" si="3"/>
        <v>0</v>
      </c>
      <c r="J30" s="94">
        <f>Eng!AX29</f>
        <v>0</v>
      </c>
      <c r="K30" s="94" t="str">
        <f>Eng!AY29</f>
        <v/>
      </c>
      <c r="L30" s="94" t="str">
        <f t="shared" si="4"/>
        <v>0</v>
      </c>
      <c r="M30" s="94">
        <f>Maths!AU29</f>
        <v>0</v>
      </c>
      <c r="N30" s="94" t="str">
        <f>Maths!AV29</f>
        <v/>
      </c>
      <c r="O30" s="94" t="str">
        <f t="shared" si="5"/>
        <v>0</v>
      </c>
      <c r="P30" s="94">
        <f>Sci!BA29</f>
        <v>0</v>
      </c>
      <c r="Q30" s="94" t="str">
        <f>Sci!BB29</f>
        <v/>
      </c>
      <c r="R30" s="94" t="str">
        <f t="shared" si="6"/>
        <v>0</v>
      </c>
      <c r="S30" s="94">
        <f>Soc!AX29</f>
        <v>0</v>
      </c>
      <c r="T30" s="94" t="str">
        <f>Soc!AY29</f>
        <v/>
      </c>
      <c r="U30" s="94" t="str">
        <f t="shared" si="7"/>
        <v>0</v>
      </c>
      <c r="V30" s="94">
        <f t="shared" si="0"/>
        <v>0</v>
      </c>
      <c r="W30" s="95">
        <f t="shared" si="8"/>
        <v>0</v>
      </c>
      <c r="X30" s="92" t="str">
        <f t="shared" si="9"/>
        <v/>
      </c>
      <c r="Y30" s="149" t="str">
        <f t="shared" si="10"/>
        <v/>
      </c>
      <c r="Z30" s="149" t="str">
        <f t="shared" si="11"/>
        <v>0</v>
      </c>
      <c r="AA30" s="246">
        <v>5</v>
      </c>
      <c r="AB30" s="243" t="s">
        <v>92</v>
      </c>
      <c r="AC30" s="251">
        <f>AF35</f>
        <v>0</v>
      </c>
      <c r="AD30" s="251">
        <f>AH35</f>
        <v>0</v>
      </c>
      <c r="AE30" s="152" t="s">
        <v>0</v>
      </c>
      <c r="AF30" s="175">
        <f>COUNTIF(R7:R56,"BA+")</f>
        <v>0</v>
      </c>
      <c r="AG30" s="186" t="e">
        <f>(AF30/AF35)*100</f>
        <v>#DIV/0!</v>
      </c>
      <c r="AH30" s="175">
        <f>COUNTIF(R7:R56,"GA+")</f>
        <v>0</v>
      </c>
      <c r="AI30" s="186" t="e">
        <f>(AH30/AH35)*100</f>
        <v>#DIV/0!</v>
      </c>
      <c r="AJ30" s="152">
        <f>AF30+AH30</f>
        <v>0</v>
      </c>
      <c r="AK30" s="186" t="e">
        <f>(AJ30/AJ35)*100</f>
        <v>#DIV/0!</v>
      </c>
    </row>
    <row r="31" spans="1:37" ht="15" customHeight="1">
      <c r="A31" s="26" t="str">
        <f t="shared" si="12"/>
        <v/>
      </c>
      <c r="B31" s="93">
        <f>Main!G37</f>
        <v>0</v>
      </c>
      <c r="C31" s="174">
        <f>Main!H37</f>
        <v>0</v>
      </c>
      <c r="D31" s="94">
        <f>Tel!BA30</f>
        <v>0</v>
      </c>
      <c r="E31" s="94" t="str">
        <f>Tel!BB30</f>
        <v/>
      </c>
      <c r="F31" s="94" t="str">
        <f t="shared" si="2"/>
        <v>0</v>
      </c>
      <c r="G31" s="94">
        <f>Hin!AX30</f>
        <v>0</v>
      </c>
      <c r="H31" s="94" t="str">
        <f>Hin!AY30</f>
        <v/>
      </c>
      <c r="I31" s="94" t="str">
        <f t="shared" si="3"/>
        <v>0</v>
      </c>
      <c r="J31" s="94">
        <f>Eng!AX30</f>
        <v>0</v>
      </c>
      <c r="K31" s="94" t="str">
        <f>Eng!AY30</f>
        <v/>
      </c>
      <c r="L31" s="94" t="str">
        <f t="shared" si="4"/>
        <v>0</v>
      </c>
      <c r="M31" s="94">
        <f>Maths!AU30</f>
        <v>0</v>
      </c>
      <c r="N31" s="94" t="str">
        <f>Maths!AV30</f>
        <v/>
      </c>
      <c r="O31" s="94" t="str">
        <f t="shared" si="5"/>
        <v>0</v>
      </c>
      <c r="P31" s="94">
        <f>Sci!BA30</f>
        <v>0</v>
      </c>
      <c r="Q31" s="94" t="str">
        <f>Sci!BB30</f>
        <v/>
      </c>
      <c r="R31" s="94" t="str">
        <f t="shared" si="6"/>
        <v>0</v>
      </c>
      <c r="S31" s="94">
        <f>Soc!AX30</f>
        <v>0</v>
      </c>
      <c r="T31" s="94" t="str">
        <f>Soc!AY30</f>
        <v/>
      </c>
      <c r="U31" s="94" t="str">
        <f t="shared" si="7"/>
        <v>0</v>
      </c>
      <c r="V31" s="94">
        <f t="shared" si="0"/>
        <v>0</v>
      </c>
      <c r="W31" s="95">
        <f t="shared" si="8"/>
        <v>0</v>
      </c>
      <c r="X31" s="92" t="str">
        <f t="shared" si="9"/>
        <v/>
      </c>
      <c r="Y31" s="149" t="str">
        <f t="shared" si="10"/>
        <v/>
      </c>
      <c r="Z31" s="149" t="str">
        <f t="shared" si="11"/>
        <v>0</v>
      </c>
      <c r="AA31" s="246"/>
      <c r="AB31" s="244"/>
      <c r="AC31" s="252"/>
      <c r="AD31" s="252"/>
      <c r="AE31" s="153" t="s">
        <v>124</v>
      </c>
      <c r="AF31" s="175">
        <f>COUNTIF(R7:R56,"BA")</f>
        <v>0</v>
      </c>
      <c r="AG31" s="154" t="e">
        <f>(AF31/AF35)*100</f>
        <v>#DIV/0!</v>
      </c>
      <c r="AH31" s="175">
        <f>COUNTIF(R7:R56,"GA")</f>
        <v>0</v>
      </c>
      <c r="AI31" s="154" t="e">
        <f>(AH31/AH35)*100</f>
        <v>#DIV/0!</v>
      </c>
      <c r="AJ31" s="152">
        <f t="shared" ref="AJ31:AJ34" si="16">AF31+AH31</f>
        <v>0</v>
      </c>
      <c r="AK31" s="154" t="e">
        <f>(AJ31/AJ35)*100</f>
        <v>#DIV/0!</v>
      </c>
    </row>
    <row r="32" spans="1:37" ht="15" customHeight="1">
      <c r="A32" s="26" t="str">
        <f t="shared" si="12"/>
        <v/>
      </c>
      <c r="B32" s="93">
        <f>Main!G38</f>
        <v>0</v>
      </c>
      <c r="C32" s="174">
        <f>Main!H38</f>
        <v>0</v>
      </c>
      <c r="D32" s="94">
        <f>Tel!BA31</f>
        <v>0</v>
      </c>
      <c r="E32" s="94" t="str">
        <f>Tel!BB31</f>
        <v/>
      </c>
      <c r="F32" s="94" t="str">
        <f t="shared" si="2"/>
        <v>0</v>
      </c>
      <c r="G32" s="94">
        <f>Hin!AX31</f>
        <v>0</v>
      </c>
      <c r="H32" s="94" t="str">
        <f>Hin!AY31</f>
        <v/>
      </c>
      <c r="I32" s="94" t="str">
        <f t="shared" si="3"/>
        <v>0</v>
      </c>
      <c r="J32" s="94">
        <f>Eng!AX31</f>
        <v>0</v>
      </c>
      <c r="K32" s="94" t="str">
        <f>Eng!AY31</f>
        <v/>
      </c>
      <c r="L32" s="94" t="str">
        <f t="shared" si="4"/>
        <v>0</v>
      </c>
      <c r="M32" s="94">
        <f>Maths!AU31</f>
        <v>0</v>
      </c>
      <c r="N32" s="94" t="str">
        <f>Maths!AV31</f>
        <v/>
      </c>
      <c r="O32" s="94" t="str">
        <f t="shared" si="5"/>
        <v>0</v>
      </c>
      <c r="P32" s="94">
        <f>Sci!BA31</f>
        <v>0</v>
      </c>
      <c r="Q32" s="94" t="str">
        <f>Sci!BB31</f>
        <v/>
      </c>
      <c r="R32" s="94" t="str">
        <f t="shared" si="6"/>
        <v>0</v>
      </c>
      <c r="S32" s="94">
        <f>Soc!AX31</f>
        <v>0</v>
      </c>
      <c r="T32" s="94" t="str">
        <f>Soc!AY31</f>
        <v/>
      </c>
      <c r="U32" s="94" t="str">
        <f t="shared" si="7"/>
        <v>0</v>
      </c>
      <c r="V32" s="94">
        <f t="shared" si="0"/>
        <v>0</v>
      </c>
      <c r="W32" s="95">
        <f t="shared" si="8"/>
        <v>0</v>
      </c>
      <c r="X32" s="92" t="str">
        <f t="shared" si="9"/>
        <v/>
      </c>
      <c r="Y32" s="149" t="str">
        <f t="shared" si="10"/>
        <v/>
      </c>
      <c r="Z32" s="149" t="str">
        <f t="shared" si="11"/>
        <v>0</v>
      </c>
      <c r="AA32" s="246"/>
      <c r="AB32" s="244"/>
      <c r="AC32" s="252"/>
      <c r="AD32" s="252"/>
      <c r="AE32" s="153" t="s">
        <v>2</v>
      </c>
      <c r="AF32" s="175">
        <f>COUNTIF(R7:R56,"BB+")</f>
        <v>0</v>
      </c>
      <c r="AG32" s="154" t="e">
        <f>(AF32/AF35)*100</f>
        <v>#DIV/0!</v>
      </c>
      <c r="AH32" s="175">
        <f>COUNTIF(R7:R56,"GB+")</f>
        <v>0</v>
      </c>
      <c r="AI32" s="154" t="e">
        <f>(AH32/AH35)*100</f>
        <v>#DIV/0!</v>
      </c>
      <c r="AJ32" s="152">
        <f>AF32+AH32</f>
        <v>0</v>
      </c>
      <c r="AK32" s="154" t="e">
        <f>(AJ32/AJ35)*100</f>
        <v>#DIV/0!</v>
      </c>
    </row>
    <row r="33" spans="1:37" ht="15" customHeight="1">
      <c r="A33" s="26" t="str">
        <f t="shared" si="12"/>
        <v/>
      </c>
      <c r="B33" s="93">
        <f>Main!G39</f>
        <v>0</v>
      </c>
      <c r="C33" s="174">
        <f>Main!H39</f>
        <v>0</v>
      </c>
      <c r="D33" s="94">
        <f>Tel!BA32</f>
        <v>0</v>
      </c>
      <c r="E33" s="94" t="str">
        <f>Tel!BB32</f>
        <v/>
      </c>
      <c r="F33" s="94" t="str">
        <f t="shared" si="2"/>
        <v>0</v>
      </c>
      <c r="G33" s="94">
        <f>Hin!AX32</f>
        <v>0</v>
      </c>
      <c r="H33" s="94" t="str">
        <f>Hin!AY32</f>
        <v/>
      </c>
      <c r="I33" s="94" t="str">
        <f t="shared" si="3"/>
        <v>0</v>
      </c>
      <c r="J33" s="94">
        <f>Eng!AX32</f>
        <v>0</v>
      </c>
      <c r="K33" s="94" t="str">
        <f>Eng!AY32</f>
        <v/>
      </c>
      <c r="L33" s="94" t="str">
        <f t="shared" si="4"/>
        <v>0</v>
      </c>
      <c r="M33" s="94">
        <f>Maths!AU32</f>
        <v>0</v>
      </c>
      <c r="N33" s="94" t="str">
        <f>Maths!AV32</f>
        <v/>
      </c>
      <c r="O33" s="94" t="str">
        <f t="shared" si="5"/>
        <v>0</v>
      </c>
      <c r="P33" s="94">
        <f>Sci!BA32</f>
        <v>0</v>
      </c>
      <c r="Q33" s="94" t="str">
        <f>Sci!BB32</f>
        <v/>
      </c>
      <c r="R33" s="94" t="str">
        <f t="shared" si="6"/>
        <v>0</v>
      </c>
      <c r="S33" s="94">
        <f>Soc!AX32</f>
        <v>0</v>
      </c>
      <c r="T33" s="94" t="str">
        <f>Soc!AY32</f>
        <v/>
      </c>
      <c r="U33" s="94" t="str">
        <f t="shared" si="7"/>
        <v>0</v>
      </c>
      <c r="V33" s="94">
        <f t="shared" si="0"/>
        <v>0</v>
      </c>
      <c r="W33" s="95">
        <f t="shared" si="8"/>
        <v>0</v>
      </c>
      <c r="X33" s="92" t="str">
        <f t="shared" si="9"/>
        <v/>
      </c>
      <c r="Y33" s="149" t="str">
        <f t="shared" si="10"/>
        <v/>
      </c>
      <c r="Z33" s="149" t="str">
        <f t="shared" si="11"/>
        <v>0</v>
      </c>
      <c r="AA33" s="246"/>
      <c r="AB33" s="244"/>
      <c r="AC33" s="252"/>
      <c r="AD33" s="252"/>
      <c r="AE33" s="153" t="s">
        <v>125</v>
      </c>
      <c r="AF33" s="175">
        <f>COUNTIF(R7:R56,"BB")</f>
        <v>0</v>
      </c>
      <c r="AG33" s="154" t="e">
        <f>(AF33/AF35)*100</f>
        <v>#DIV/0!</v>
      </c>
      <c r="AH33" s="175">
        <f>COUNTIF(R7:R56,"GB")</f>
        <v>0</v>
      </c>
      <c r="AI33" s="154" t="e">
        <f>(AH33/AH35)*100</f>
        <v>#DIV/0!</v>
      </c>
      <c r="AJ33" s="152">
        <f t="shared" si="16"/>
        <v>0</v>
      </c>
      <c r="AK33" s="154" t="e">
        <f>(AJ33/AJ35)*100</f>
        <v>#DIV/0!</v>
      </c>
    </row>
    <row r="34" spans="1:37" ht="15" customHeight="1">
      <c r="A34" s="26" t="str">
        <f t="shared" si="12"/>
        <v/>
      </c>
      <c r="B34" s="93">
        <f>Main!G40</f>
        <v>0</v>
      </c>
      <c r="C34" s="174">
        <f>Main!H40</f>
        <v>0</v>
      </c>
      <c r="D34" s="94">
        <f>Tel!BA33</f>
        <v>0</v>
      </c>
      <c r="E34" s="94" t="str">
        <f>Tel!BB33</f>
        <v/>
      </c>
      <c r="F34" s="94" t="str">
        <f t="shared" si="2"/>
        <v>0</v>
      </c>
      <c r="G34" s="94">
        <f>Hin!AX33</f>
        <v>0</v>
      </c>
      <c r="H34" s="94" t="str">
        <f>Hin!AY33</f>
        <v/>
      </c>
      <c r="I34" s="94" t="str">
        <f t="shared" si="3"/>
        <v>0</v>
      </c>
      <c r="J34" s="94">
        <f>Eng!AX33</f>
        <v>0</v>
      </c>
      <c r="K34" s="94" t="str">
        <f>Eng!AY33</f>
        <v/>
      </c>
      <c r="L34" s="94" t="str">
        <f t="shared" si="4"/>
        <v>0</v>
      </c>
      <c r="M34" s="94">
        <f>Maths!AU33</f>
        <v>0</v>
      </c>
      <c r="N34" s="94" t="str">
        <f>Maths!AV33</f>
        <v/>
      </c>
      <c r="O34" s="94" t="str">
        <f t="shared" si="5"/>
        <v>0</v>
      </c>
      <c r="P34" s="94">
        <f>Sci!BA33</f>
        <v>0</v>
      </c>
      <c r="Q34" s="94" t="str">
        <f>Sci!BB33</f>
        <v/>
      </c>
      <c r="R34" s="94" t="str">
        <f t="shared" si="6"/>
        <v>0</v>
      </c>
      <c r="S34" s="94">
        <f>Soc!AX33</f>
        <v>0</v>
      </c>
      <c r="T34" s="94" t="str">
        <f>Soc!AY33</f>
        <v/>
      </c>
      <c r="U34" s="94" t="str">
        <f t="shared" si="7"/>
        <v>0</v>
      </c>
      <c r="V34" s="94">
        <f t="shared" si="0"/>
        <v>0</v>
      </c>
      <c r="W34" s="95">
        <f t="shared" si="8"/>
        <v>0</v>
      </c>
      <c r="X34" s="92" t="str">
        <f t="shared" si="9"/>
        <v/>
      </c>
      <c r="Y34" s="149" t="str">
        <f t="shared" si="10"/>
        <v/>
      </c>
      <c r="Z34" s="149" t="str">
        <f t="shared" si="11"/>
        <v>0</v>
      </c>
      <c r="AA34" s="246"/>
      <c r="AB34" s="244"/>
      <c r="AC34" s="252"/>
      <c r="AD34" s="252"/>
      <c r="AE34" s="153" t="s">
        <v>4</v>
      </c>
      <c r="AF34" s="175">
        <f>COUNTIF(R7:R56,"BC")</f>
        <v>0</v>
      </c>
      <c r="AG34" s="154" t="e">
        <f>(AF34/AF35)*100</f>
        <v>#DIV/0!</v>
      </c>
      <c r="AH34" s="175">
        <f>COUNTIF(R7:R56,"GC")</f>
        <v>0</v>
      </c>
      <c r="AI34" s="154" t="e">
        <f>(AH34/AH35)*100</f>
        <v>#DIV/0!</v>
      </c>
      <c r="AJ34" s="152">
        <f t="shared" si="16"/>
        <v>0</v>
      </c>
      <c r="AK34" s="154" t="e">
        <f>(AJ34/AJ35)*100</f>
        <v>#DIV/0!</v>
      </c>
    </row>
    <row r="35" spans="1:37" ht="15" customHeight="1">
      <c r="A35" s="26" t="str">
        <f t="shared" si="12"/>
        <v/>
      </c>
      <c r="B35" s="93">
        <f>Main!G41</f>
        <v>0</v>
      </c>
      <c r="C35" s="174">
        <f>Main!H41</f>
        <v>0</v>
      </c>
      <c r="D35" s="94">
        <f>Tel!BA34</f>
        <v>0</v>
      </c>
      <c r="E35" s="94" t="str">
        <f>Tel!BB34</f>
        <v/>
      </c>
      <c r="F35" s="94" t="str">
        <f t="shared" si="2"/>
        <v>0</v>
      </c>
      <c r="G35" s="94">
        <f>Hin!AX34</f>
        <v>0</v>
      </c>
      <c r="H35" s="94" t="str">
        <f>Hin!AY34</f>
        <v/>
      </c>
      <c r="I35" s="94" t="str">
        <f t="shared" si="3"/>
        <v>0</v>
      </c>
      <c r="J35" s="94">
        <f>Eng!AX34</f>
        <v>0</v>
      </c>
      <c r="K35" s="94" t="str">
        <f>Eng!AY34</f>
        <v/>
      </c>
      <c r="L35" s="94" t="str">
        <f t="shared" si="4"/>
        <v>0</v>
      </c>
      <c r="M35" s="94">
        <f>Maths!AU34</f>
        <v>0</v>
      </c>
      <c r="N35" s="94" t="str">
        <f>Maths!AV34</f>
        <v/>
      </c>
      <c r="O35" s="94" t="str">
        <f t="shared" si="5"/>
        <v>0</v>
      </c>
      <c r="P35" s="94">
        <f>Sci!BA34</f>
        <v>0</v>
      </c>
      <c r="Q35" s="94" t="str">
        <f>Sci!BB34</f>
        <v/>
      </c>
      <c r="R35" s="94" t="str">
        <f t="shared" si="6"/>
        <v>0</v>
      </c>
      <c r="S35" s="94">
        <f>Soc!AX34</f>
        <v>0</v>
      </c>
      <c r="T35" s="94" t="str">
        <f>Soc!AY34</f>
        <v/>
      </c>
      <c r="U35" s="94" t="str">
        <f t="shared" si="7"/>
        <v>0</v>
      </c>
      <c r="V35" s="94">
        <f t="shared" si="0"/>
        <v>0</v>
      </c>
      <c r="W35" s="95">
        <f t="shared" si="8"/>
        <v>0</v>
      </c>
      <c r="X35" s="92" t="str">
        <f t="shared" si="9"/>
        <v/>
      </c>
      <c r="Y35" s="149" t="str">
        <f t="shared" si="10"/>
        <v/>
      </c>
      <c r="Z35" s="149" t="str">
        <f t="shared" si="11"/>
        <v>0</v>
      </c>
      <c r="AA35" s="246"/>
      <c r="AB35" s="245"/>
      <c r="AC35" s="253"/>
      <c r="AD35" s="253"/>
      <c r="AE35" s="183" t="s">
        <v>126</v>
      </c>
      <c r="AF35" s="191">
        <f>SUM(AF30:AF34)</f>
        <v>0</v>
      </c>
      <c r="AG35" s="192" t="e">
        <f>SUM(AG30:AG34)</f>
        <v>#DIV/0!</v>
      </c>
      <c r="AH35" s="193">
        <f>SUM(AH30:AH34)</f>
        <v>0</v>
      </c>
      <c r="AI35" s="192" t="e">
        <f>SUM(AI30:AI34)</f>
        <v>#DIV/0!</v>
      </c>
      <c r="AJ35" s="194">
        <f>AF35+AH35</f>
        <v>0</v>
      </c>
      <c r="AK35" s="192" t="e">
        <f>SUM(AK30:AK34)</f>
        <v>#DIV/0!</v>
      </c>
    </row>
    <row r="36" spans="1:37" ht="15" customHeight="1">
      <c r="A36" s="26" t="str">
        <f t="shared" si="12"/>
        <v/>
      </c>
      <c r="B36" s="93">
        <f>Main!G42</f>
        <v>0</v>
      </c>
      <c r="C36" s="174">
        <f>Main!H42</f>
        <v>0</v>
      </c>
      <c r="D36" s="94">
        <f>Tel!BA35</f>
        <v>0</v>
      </c>
      <c r="E36" s="94" t="str">
        <f>Tel!BB35</f>
        <v/>
      </c>
      <c r="F36" s="94" t="str">
        <f t="shared" si="2"/>
        <v>0</v>
      </c>
      <c r="G36" s="94">
        <f>Hin!AX35</f>
        <v>0</v>
      </c>
      <c r="H36" s="94" t="str">
        <f>Hin!AY35</f>
        <v/>
      </c>
      <c r="I36" s="94" t="str">
        <f t="shared" si="3"/>
        <v>0</v>
      </c>
      <c r="J36" s="94">
        <f>Eng!AX35</f>
        <v>0</v>
      </c>
      <c r="K36" s="94" t="str">
        <f>Eng!AY35</f>
        <v/>
      </c>
      <c r="L36" s="94" t="str">
        <f t="shared" si="4"/>
        <v>0</v>
      </c>
      <c r="M36" s="94">
        <f>Maths!AU35</f>
        <v>0</v>
      </c>
      <c r="N36" s="94" t="str">
        <f>Maths!AV35</f>
        <v/>
      </c>
      <c r="O36" s="94" t="str">
        <f t="shared" si="5"/>
        <v>0</v>
      </c>
      <c r="P36" s="94">
        <f>Sci!BA35</f>
        <v>0</v>
      </c>
      <c r="Q36" s="94" t="str">
        <f>Sci!BB35</f>
        <v/>
      </c>
      <c r="R36" s="94" t="str">
        <f t="shared" si="6"/>
        <v>0</v>
      </c>
      <c r="S36" s="94">
        <f>Soc!AX35</f>
        <v>0</v>
      </c>
      <c r="T36" s="94" t="str">
        <f>Soc!AY35</f>
        <v/>
      </c>
      <c r="U36" s="94" t="str">
        <f t="shared" si="7"/>
        <v>0</v>
      </c>
      <c r="V36" s="94">
        <f t="shared" si="0"/>
        <v>0</v>
      </c>
      <c r="W36" s="95">
        <f t="shared" si="8"/>
        <v>0</v>
      </c>
      <c r="X36" s="92" t="str">
        <f t="shared" si="9"/>
        <v/>
      </c>
      <c r="Y36" s="149" t="str">
        <f t="shared" si="10"/>
        <v/>
      </c>
      <c r="Z36" s="149" t="str">
        <f t="shared" si="11"/>
        <v>0</v>
      </c>
      <c r="AA36" s="251">
        <v>6</v>
      </c>
      <c r="AB36" s="242" t="s">
        <v>93</v>
      </c>
      <c r="AC36" s="246">
        <f>AF41</f>
        <v>0</v>
      </c>
      <c r="AD36" s="246">
        <f>AH41</f>
        <v>0</v>
      </c>
      <c r="AE36" s="152" t="s">
        <v>0</v>
      </c>
      <c r="AF36" s="175">
        <f>COUNTIF(U7:U56,"BA+")</f>
        <v>0</v>
      </c>
      <c r="AG36" s="186" t="e">
        <f>(AF36/AF41)*100</f>
        <v>#DIV/0!</v>
      </c>
      <c r="AH36" s="175">
        <f>COUNTIF(U7:U56,"GA+")</f>
        <v>0</v>
      </c>
      <c r="AI36" s="186" t="e">
        <f>(AH36/AH41)*100</f>
        <v>#DIV/0!</v>
      </c>
      <c r="AJ36" s="152">
        <f>AF36+AH36</f>
        <v>0</v>
      </c>
      <c r="AK36" s="186" t="e">
        <f>(AJ36/AJ41)*100</f>
        <v>#DIV/0!</v>
      </c>
    </row>
    <row r="37" spans="1:37" ht="15" customHeight="1">
      <c r="A37" s="26" t="str">
        <f t="shared" si="12"/>
        <v/>
      </c>
      <c r="B37" s="93">
        <f>Main!G43</f>
        <v>0</v>
      </c>
      <c r="C37" s="174">
        <f>Main!H43</f>
        <v>0</v>
      </c>
      <c r="D37" s="94">
        <f>Tel!BA36</f>
        <v>0</v>
      </c>
      <c r="E37" s="94" t="str">
        <f>Tel!BB36</f>
        <v/>
      </c>
      <c r="F37" s="94" t="str">
        <f t="shared" si="2"/>
        <v>0</v>
      </c>
      <c r="G37" s="94">
        <f>Hin!AX36</f>
        <v>0</v>
      </c>
      <c r="H37" s="94" t="str">
        <f>Hin!AY36</f>
        <v/>
      </c>
      <c r="I37" s="94" t="str">
        <f t="shared" si="3"/>
        <v>0</v>
      </c>
      <c r="J37" s="94">
        <f>Eng!AX36</f>
        <v>0</v>
      </c>
      <c r="K37" s="94" t="str">
        <f>Eng!AY36</f>
        <v/>
      </c>
      <c r="L37" s="94" t="str">
        <f t="shared" si="4"/>
        <v>0</v>
      </c>
      <c r="M37" s="94">
        <f>Maths!AU36</f>
        <v>0</v>
      </c>
      <c r="N37" s="94" t="str">
        <f>Maths!AV36</f>
        <v/>
      </c>
      <c r="O37" s="94" t="str">
        <f t="shared" si="5"/>
        <v>0</v>
      </c>
      <c r="P37" s="94">
        <f>Sci!BA36</f>
        <v>0</v>
      </c>
      <c r="Q37" s="94" t="str">
        <f>Sci!BB36</f>
        <v/>
      </c>
      <c r="R37" s="94" t="str">
        <f t="shared" si="6"/>
        <v>0</v>
      </c>
      <c r="S37" s="94">
        <f>Soc!AX36</f>
        <v>0</v>
      </c>
      <c r="T37" s="94" t="str">
        <f>Soc!AY36</f>
        <v/>
      </c>
      <c r="U37" s="94" t="str">
        <f t="shared" si="7"/>
        <v>0</v>
      </c>
      <c r="V37" s="94">
        <f t="shared" si="0"/>
        <v>0</v>
      </c>
      <c r="W37" s="95">
        <f t="shared" si="8"/>
        <v>0</v>
      </c>
      <c r="X37" s="92" t="str">
        <f t="shared" si="9"/>
        <v/>
      </c>
      <c r="Y37" s="149" t="str">
        <f t="shared" si="10"/>
        <v/>
      </c>
      <c r="Z37" s="149" t="str">
        <f t="shared" si="11"/>
        <v>0</v>
      </c>
      <c r="AA37" s="252"/>
      <c r="AB37" s="242"/>
      <c r="AC37" s="246"/>
      <c r="AD37" s="246"/>
      <c r="AE37" s="153" t="s">
        <v>124</v>
      </c>
      <c r="AF37" s="175">
        <f>COUNTIF(U7:U56,"BA")</f>
        <v>0</v>
      </c>
      <c r="AG37" s="154" t="e">
        <f>(AF37/AF41)*100</f>
        <v>#DIV/0!</v>
      </c>
      <c r="AH37" s="175">
        <f>COUNTIF(U7:U56,"GA")</f>
        <v>0</v>
      </c>
      <c r="AI37" s="154" t="e">
        <f>(AH37/AH41)*100</f>
        <v>#DIV/0!</v>
      </c>
      <c r="AJ37" s="152">
        <f t="shared" ref="AJ37" si="17">AF37+AH37</f>
        <v>0</v>
      </c>
      <c r="AK37" s="154" t="e">
        <f>(AJ37/AJ41)*100</f>
        <v>#DIV/0!</v>
      </c>
    </row>
    <row r="38" spans="1:37" ht="15" customHeight="1">
      <c r="A38" s="26" t="str">
        <f t="shared" si="12"/>
        <v/>
      </c>
      <c r="B38" s="93">
        <f>Main!G44</f>
        <v>0</v>
      </c>
      <c r="C38" s="174">
        <f>Main!H44</f>
        <v>0</v>
      </c>
      <c r="D38" s="94">
        <f>Tel!BA37</f>
        <v>0</v>
      </c>
      <c r="E38" s="94" t="str">
        <f>Tel!BB37</f>
        <v/>
      </c>
      <c r="F38" s="94" t="str">
        <f t="shared" si="2"/>
        <v>0</v>
      </c>
      <c r="G38" s="94">
        <f>Hin!AX37</f>
        <v>0</v>
      </c>
      <c r="H38" s="94" t="str">
        <f>Hin!AY37</f>
        <v/>
      </c>
      <c r="I38" s="94" t="str">
        <f t="shared" si="3"/>
        <v>0</v>
      </c>
      <c r="J38" s="94">
        <f>Eng!AX37</f>
        <v>0</v>
      </c>
      <c r="K38" s="94" t="str">
        <f>Eng!AY37</f>
        <v/>
      </c>
      <c r="L38" s="94" t="str">
        <f t="shared" si="4"/>
        <v>0</v>
      </c>
      <c r="M38" s="94">
        <f>Maths!AU37</f>
        <v>0</v>
      </c>
      <c r="N38" s="94" t="str">
        <f>Maths!AV37</f>
        <v/>
      </c>
      <c r="O38" s="94" t="str">
        <f t="shared" si="5"/>
        <v>0</v>
      </c>
      <c r="P38" s="94">
        <f>Sci!BA37</f>
        <v>0</v>
      </c>
      <c r="Q38" s="94" t="str">
        <f>Sci!BB37</f>
        <v/>
      </c>
      <c r="R38" s="94" t="str">
        <f t="shared" si="6"/>
        <v>0</v>
      </c>
      <c r="S38" s="94">
        <f>Soc!AX37</f>
        <v>0</v>
      </c>
      <c r="T38" s="94" t="str">
        <f>Soc!AY37</f>
        <v/>
      </c>
      <c r="U38" s="94" t="str">
        <f t="shared" si="7"/>
        <v>0</v>
      </c>
      <c r="V38" s="94">
        <f t="shared" si="0"/>
        <v>0</v>
      </c>
      <c r="W38" s="95">
        <f t="shared" si="8"/>
        <v>0</v>
      </c>
      <c r="X38" s="92" t="str">
        <f t="shared" si="9"/>
        <v/>
      </c>
      <c r="Y38" s="149" t="str">
        <f t="shared" si="10"/>
        <v/>
      </c>
      <c r="Z38" s="149" t="str">
        <f t="shared" si="11"/>
        <v>0</v>
      </c>
      <c r="AA38" s="252"/>
      <c r="AB38" s="242"/>
      <c r="AC38" s="246"/>
      <c r="AD38" s="246"/>
      <c r="AE38" s="153" t="s">
        <v>2</v>
      </c>
      <c r="AF38" s="175">
        <f>COUNTIF(U7:U56,"BB+")</f>
        <v>0</v>
      </c>
      <c r="AG38" s="154" t="e">
        <f>(AF38/AF41)*100</f>
        <v>#DIV/0!</v>
      </c>
      <c r="AH38" s="175">
        <f>COUNTIF(U7:U56,"GB+")</f>
        <v>0</v>
      </c>
      <c r="AI38" s="154" t="e">
        <f>(AH38/AH41)*100</f>
        <v>#DIV/0!</v>
      </c>
      <c r="AJ38" s="152">
        <f>AF38+AH38</f>
        <v>0</v>
      </c>
      <c r="AK38" s="154" t="e">
        <f>(AJ38/AJ41)*100</f>
        <v>#DIV/0!</v>
      </c>
    </row>
    <row r="39" spans="1:37" ht="15" customHeight="1">
      <c r="A39" s="26" t="str">
        <f t="shared" si="12"/>
        <v/>
      </c>
      <c r="B39" s="93">
        <f>Main!G45</f>
        <v>0</v>
      </c>
      <c r="C39" s="174">
        <f>Main!H45</f>
        <v>0</v>
      </c>
      <c r="D39" s="94">
        <f>Tel!BA38</f>
        <v>0</v>
      </c>
      <c r="E39" s="94" t="str">
        <f>Tel!BB38</f>
        <v/>
      </c>
      <c r="F39" s="94" t="str">
        <f t="shared" si="2"/>
        <v>0</v>
      </c>
      <c r="G39" s="94">
        <f>Hin!AX38</f>
        <v>0</v>
      </c>
      <c r="H39" s="94" t="str">
        <f>Hin!AY38</f>
        <v/>
      </c>
      <c r="I39" s="94" t="str">
        <f t="shared" si="3"/>
        <v>0</v>
      </c>
      <c r="J39" s="94">
        <f>Eng!AX38</f>
        <v>0</v>
      </c>
      <c r="K39" s="94" t="str">
        <f>Eng!AY38</f>
        <v/>
      </c>
      <c r="L39" s="94" t="str">
        <f t="shared" si="4"/>
        <v>0</v>
      </c>
      <c r="M39" s="94">
        <f>Maths!AU38</f>
        <v>0</v>
      </c>
      <c r="N39" s="94" t="str">
        <f>Maths!AV38</f>
        <v/>
      </c>
      <c r="O39" s="94" t="str">
        <f t="shared" si="5"/>
        <v>0</v>
      </c>
      <c r="P39" s="94">
        <f>Sci!BA38</f>
        <v>0</v>
      </c>
      <c r="Q39" s="94" t="str">
        <f>Sci!BB38</f>
        <v/>
      </c>
      <c r="R39" s="94" t="str">
        <f t="shared" si="6"/>
        <v>0</v>
      </c>
      <c r="S39" s="94">
        <f>Soc!AX38</f>
        <v>0</v>
      </c>
      <c r="T39" s="94" t="str">
        <f>Soc!AY38</f>
        <v/>
      </c>
      <c r="U39" s="94" t="str">
        <f t="shared" si="7"/>
        <v>0</v>
      </c>
      <c r="V39" s="94">
        <f t="shared" si="0"/>
        <v>0</v>
      </c>
      <c r="W39" s="95">
        <f t="shared" si="8"/>
        <v>0</v>
      </c>
      <c r="X39" s="92" t="str">
        <f t="shared" si="9"/>
        <v/>
      </c>
      <c r="Y39" s="149" t="str">
        <f t="shared" si="10"/>
        <v/>
      </c>
      <c r="Z39" s="149" t="str">
        <f t="shared" si="11"/>
        <v>0</v>
      </c>
      <c r="AA39" s="252"/>
      <c r="AB39" s="242"/>
      <c r="AC39" s="246"/>
      <c r="AD39" s="246"/>
      <c r="AE39" s="153" t="s">
        <v>125</v>
      </c>
      <c r="AF39" s="175">
        <f>COUNTIF(U7:U56,"BB")</f>
        <v>0</v>
      </c>
      <c r="AG39" s="154" t="e">
        <f>(AF39/AF41)*100</f>
        <v>#DIV/0!</v>
      </c>
      <c r="AH39" s="175">
        <f>COUNTIF(U7:U56,"GB")</f>
        <v>0</v>
      </c>
      <c r="AI39" s="154" t="e">
        <f>(AH39/AH41)*100</f>
        <v>#DIV/0!</v>
      </c>
      <c r="AJ39" s="152">
        <f t="shared" ref="AJ39:AJ40" si="18">AF39+AH39</f>
        <v>0</v>
      </c>
      <c r="AK39" s="154" t="e">
        <f>(AJ39/AJ41)*100</f>
        <v>#DIV/0!</v>
      </c>
    </row>
    <row r="40" spans="1:37" ht="15" customHeight="1">
      <c r="A40" s="26" t="str">
        <f t="shared" si="12"/>
        <v/>
      </c>
      <c r="B40" s="93">
        <f>Main!G46</f>
        <v>0</v>
      </c>
      <c r="C40" s="174">
        <f>Main!H46</f>
        <v>0</v>
      </c>
      <c r="D40" s="94">
        <f>Tel!BA39</f>
        <v>0</v>
      </c>
      <c r="E40" s="94" t="str">
        <f>Tel!BB39</f>
        <v/>
      </c>
      <c r="F40" s="94" t="str">
        <f t="shared" si="2"/>
        <v>0</v>
      </c>
      <c r="G40" s="94">
        <f>Hin!AX39</f>
        <v>0</v>
      </c>
      <c r="H40" s="94" t="str">
        <f>Hin!AY39</f>
        <v/>
      </c>
      <c r="I40" s="94" t="str">
        <f t="shared" si="3"/>
        <v>0</v>
      </c>
      <c r="J40" s="94">
        <f>Eng!AX39</f>
        <v>0</v>
      </c>
      <c r="K40" s="94" t="str">
        <f>Eng!AY39</f>
        <v/>
      </c>
      <c r="L40" s="94" t="str">
        <f t="shared" si="4"/>
        <v>0</v>
      </c>
      <c r="M40" s="94">
        <f>Maths!AU39</f>
        <v>0</v>
      </c>
      <c r="N40" s="94" t="str">
        <f>Maths!AV39</f>
        <v/>
      </c>
      <c r="O40" s="94" t="str">
        <f t="shared" si="5"/>
        <v>0</v>
      </c>
      <c r="P40" s="94">
        <f>Sci!BA39</f>
        <v>0</v>
      </c>
      <c r="Q40" s="94" t="str">
        <f>Sci!BB39</f>
        <v/>
      </c>
      <c r="R40" s="94" t="str">
        <f t="shared" si="6"/>
        <v>0</v>
      </c>
      <c r="S40" s="94">
        <f>Soc!AX39</f>
        <v>0</v>
      </c>
      <c r="T40" s="94" t="str">
        <f>Soc!AY39</f>
        <v/>
      </c>
      <c r="U40" s="94" t="str">
        <f t="shared" si="7"/>
        <v>0</v>
      </c>
      <c r="V40" s="94">
        <f t="shared" si="0"/>
        <v>0</v>
      </c>
      <c r="W40" s="95">
        <f t="shared" si="8"/>
        <v>0</v>
      </c>
      <c r="X40" s="92" t="str">
        <f t="shared" si="9"/>
        <v/>
      </c>
      <c r="Y40" s="149" t="str">
        <f t="shared" si="10"/>
        <v/>
      </c>
      <c r="Z40" s="149" t="str">
        <f t="shared" si="11"/>
        <v>0</v>
      </c>
      <c r="AA40" s="252"/>
      <c r="AB40" s="242"/>
      <c r="AC40" s="246"/>
      <c r="AD40" s="246"/>
      <c r="AE40" s="153" t="s">
        <v>4</v>
      </c>
      <c r="AF40" s="175">
        <f>COUNTIF(U7:U56,"BC")</f>
        <v>0</v>
      </c>
      <c r="AG40" s="154" t="e">
        <f>(AF40/AF41)*100</f>
        <v>#DIV/0!</v>
      </c>
      <c r="AH40" s="175">
        <f>COUNTIF(U7:U56,"GC")</f>
        <v>0</v>
      </c>
      <c r="AI40" s="154" t="e">
        <f>(AH40/AH41)*100</f>
        <v>#DIV/0!</v>
      </c>
      <c r="AJ40" s="152">
        <f t="shared" si="18"/>
        <v>0</v>
      </c>
      <c r="AK40" s="154" t="e">
        <f>(AJ40/AJ41)*100</f>
        <v>#DIV/0!</v>
      </c>
    </row>
    <row r="41" spans="1:37" ht="15" customHeight="1">
      <c r="A41" s="26" t="str">
        <f t="shared" si="12"/>
        <v/>
      </c>
      <c r="B41" s="93">
        <f>Main!G47</f>
        <v>0</v>
      </c>
      <c r="C41" s="174">
        <f>Main!H47</f>
        <v>0</v>
      </c>
      <c r="D41" s="94">
        <f>Tel!BA40</f>
        <v>0</v>
      </c>
      <c r="E41" s="94" t="str">
        <f>Tel!BB40</f>
        <v/>
      </c>
      <c r="F41" s="94" t="str">
        <f t="shared" si="2"/>
        <v>0</v>
      </c>
      <c r="G41" s="94">
        <f>Hin!AX40</f>
        <v>0</v>
      </c>
      <c r="H41" s="94" t="str">
        <f>Hin!AY40</f>
        <v/>
      </c>
      <c r="I41" s="94" t="str">
        <f t="shared" si="3"/>
        <v>0</v>
      </c>
      <c r="J41" s="94">
        <f>Eng!AX40</f>
        <v>0</v>
      </c>
      <c r="K41" s="94" t="str">
        <f>Eng!AY40</f>
        <v/>
      </c>
      <c r="L41" s="94" t="str">
        <f t="shared" si="4"/>
        <v>0</v>
      </c>
      <c r="M41" s="94">
        <f>Maths!AU40</f>
        <v>0</v>
      </c>
      <c r="N41" s="94" t="str">
        <f>Maths!AV40</f>
        <v/>
      </c>
      <c r="O41" s="94" t="str">
        <f t="shared" si="5"/>
        <v>0</v>
      </c>
      <c r="P41" s="94">
        <f>Sci!BA40</f>
        <v>0</v>
      </c>
      <c r="Q41" s="94" t="str">
        <f>Sci!BB40</f>
        <v/>
      </c>
      <c r="R41" s="94" t="str">
        <f t="shared" si="6"/>
        <v>0</v>
      </c>
      <c r="S41" s="94">
        <f>Soc!AX40</f>
        <v>0</v>
      </c>
      <c r="T41" s="94" t="str">
        <f>Soc!AY40</f>
        <v/>
      </c>
      <c r="U41" s="94" t="str">
        <f t="shared" si="7"/>
        <v>0</v>
      </c>
      <c r="V41" s="94">
        <f t="shared" si="0"/>
        <v>0</v>
      </c>
      <c r="W41" s="95">
        <f t="shared" si="8"/>
        <v>0</v>
      </c>
      <c r="X41" s="92" t="str">
        <f t="shared" si="9"/>
        <v/>
      </c>
      <c r="Y41" s="149" t="str">
        <f t="shared" si="10"/>
        <v/>
      </c>
      <c r="Z41" s="149" t="str">
        <f t="shared" si="11"/>
        <v>0</v>
      </c>
      <c r="AA41" s="253"/>
      <c r="AB41" s="242"/>
      <c r="AC41" s="246"/>
      <c r="AD41" s="246"/>
      <c r="AE41" s="183" t="s">
        <v>126</v>
      </c>
      <c r="AF41" s="191">
        <f>SUM(AF36:AF40)</f>
        <v>0</v>
      </c>
      <c r="AG41" s="192" t="e">
        <f>SUM(AG36:AG40)</f>
        <v>#DIV/0!</v>
      </c>
      <c r="AH41" s="193">
        <f>SUM(AH36:AH40)</f>
        <v>0</v>
      </c>
      <c r="AI41" s="192" t="e">
        <f>SUM(AI36:AI40)</f>
        <v>#DIV/0!</v>
      </c>
      <c r="AJ41" s="194">
        <f>AF41+AH41</f>
        <v>0</v>
      </c>
      <c r="AK41" s="192" t="e">
        <f>SUM(AK36:AK40)</f>
        <v>#DIV/0!</v>
      </c>
    </row>
    <row r="42" spans="1:37" ht="15" customHeight="1">
      <c r="A42" s="26" t="str">
        <f t="shared" si="12"/>
        <v/>
      </c>
      <c r="B42" s="93">
        <f>Main!G48</f>
        <v>0</v>
      </c>
      <c r="C42" s="174">
        <f>Main!H48</f>
        <v>0</v>
      </c>
      <c r="D42" s="94">
        <f>Tel!BA41</f>
        <v>0</v>
      </c>
      <c r="E42" s="94" t="str">
        <f>Tel!BB41</f>
        <v/>
      </c>
      <c r="F42" s="94" t="str">
        <f t="shared" si="2"/>
        <v>0</v>
      </c>
      <c r="G42" s="94">
        <f>Hin!AX41</f>
        <v>0</v>
      </c>
      <c r="H42" s="94" t="str">
        <f>Hin!AY41</f>
        <v/>
      </c>
      <c r="I42" s="94" t="str">
        <f t="shared" si="3"/>
        <v>0</v>
      </c>
      <c r="J42" s="94">
        <f>Eng!AX41</f>
        <v>0</v>
      </c>
      <c r="K42" s="94" t="str">
        <f>Eng!AY41</f>
        <v/>
      </c>
      <c r="L42" s="94" t="str">
        <f t="shared" si="4"/>
        <v>0</v>
      </c>
      <c r="M42" s="94">
        <f>Maths!AU41</f>
        <v>0</v>
      </c>
      <c r="N42" s="94" t="str">
        <f>Maths!AV41</f>
        <v/>
      </c>
      <c r="O42" s="94" t="str">
        <f t="shared" si="5"/>
        <v>0</v>
      </c>
      <c r="P42" s="94">
        <f>Sci!BA41</f>
        <v>0</v>
      </c>
      <c r="Q42" s="94" t="str">
        <f>Sci!BB41</f>
        <v/>
      </c>
      <c r="R42" s="94" t="str">
        <f t="shared" si="6"/>
        <v>0</v>
      </c>
      <c r="S42" s="94">
        <f>Soc!AX41</f>
        <v>0</v>
      </c>
      <c r="T42" s="94" t="str">
        <f>Soc!AY41</f>
        <v/>
      </c>
      <c r="U42" s="94" t="str">
        <f t="shared" si="7"/>
        <v>0</v>
      </c>
      <c r="V42" s="94">
        <f t="shared" si="0"/>
        <v>0</v>
      </c>
      <c r="W42" s="95">
        <f t="shared" si="8"/>
        <v>0</v>
      </c>
      <c r="X42" s="92" t="str">
        <f t="shared" si="9"/>
        <v/>
      </c>
      <c r="Y42" s="149" t="str">
        <f t="shared" si="10"/>
        <v/>
      </c>
      <c r="Z42" s="149" t="str">
        <f t="shared" si="11"/>
        <v>0</v>
      </c>
      <c r="AA42" s="251">
        <v>7</v>
      </c>
      <c r="AB42" s="242" t="s">
        <v>130</v>
      </c>
      <c r="AC42" s="242"/>
      <c r="AD42" s="242"/>
      <c r="AE42" s="152" t="s">
        <v>0</v>
      </c>
      <c r="AF42" s="175">
        <f>COUNTIF(Z7:Z56,"BA+")</f>
        <v>0</v>
      </c>
      <c r="AG42" s="186" t="e">
        <f>(AF42/AF47)*100</f>
        <v>#DIV/0!</v>
      </c>
      <c r="AH42" s="175">
        <f>COUNTIF(Z7:Z56,"GA+")</f>
        <v>0</v>
      </c>
      <c r="AI42" s="186" t="e">
        <f>(AH42/AH47)*100</f>
        <v>#DIV/0!</v>
      </c>
      <c r="AJ42" s="152">
        <f>AF42+AH42</f>
        <v>0</v>
      </c>
      <c r="AK42" s="186" t="e">
        <f>(AJ42/AJ47)*100</f>
        <v>#DIV/0!</v>
      </c>
    </row>
    <row r="43" spans="1:37" ht="15" customHeight="1">
      <c r="A43" s="26" t="str">
        <f t="shared" si="12"/>
        <v/>
      </c>
      <c r="B43" s="93">
        <f>Main!G49</f>
        <v>0</v>
      </c>
      <c r="C43" s="174">
        <f>Main!H49</f>
        <v>0</v>
      </c>
      <c r="D43" s="94">
        <f>Tel!BA42</f>
        <v>0</v>
      </c>
      <c r="E43" s="94" t="str">
        <f>Tel!BB42</f>
        <v/>
      </c>
      <c r="F43" s="94" t="str">
        <f t="shared" si="2"/>
        <v>0</v>
      </c>
      <c r="G43" s="94">
        <f>Hin!AX42</f>
        <v>0</v>
      </c>
      <c r="H43" s="94" t="str">
        <f>Hin!AY42</f>
        <v/>
      </c>
      <c r="I43" s="94" t="str">
        <f t="shared" si="3"/>
        <v>0</v>
      </c>
      <c r="J43" s="94">
        <f>Eng!AX42</f>
        <v>0</v>
      </c>
      <c r="K43" s="94" t="str">
        <f>Eng!AY42</f>
        <v/>
      </c>
      <c r="L43" s="94" t="str">
        <f t="shared" si="4"/>
        <v>0</v>
      </c>
      <c r="M43" s="94">
        <f>Maths!AU42</f>
        <v>0</v>
      </c>
      <c r="N43" s="94" t="str">
        <f>Maths!AV42</f>
        <v/>
      </c>
      <c r="O43" s="94" t="str">
        <f t="shared" si="5"/>
        <v>0</v>
      </c>
      <c r="P43" s="94">
        <f>Sci!BA42</f>
        <v>0</v>
      </c>
      <c r="Q43" s="94" t="str">
        <f>Sci!BB42</f>
        <v/>
      </c>
      <c r="R43" s="94" t="str">
        <f t="shared" si="6"/>
        <v>0</v>
      </c>
      <c r="S43" s="94">
        <f>Soc!AX42</f>
        <v>0</v>
      </c>
      <c r="T43" s="94" t="str">
        <f>Soc!AY42</f>
        <v/>
      </c>
      <c r="U43" s="94" t="str">
        <f t="shared" si="7"/>
        <v>0</v>
      </c>
      <c r="V43" s="94">
        <f t="shared" si="0"/>
        <v>0</v>
      </c>
      <c r="W43" s="95">
        <f t="shared" si="8"/>
        <v>0</v>
      </c>
      <c r="X43" s="92" t="str">
        <f t="shared" si="9"/>
        <v/>
      </c>
      <c r="Y43" s="149" t="str">
        <f t="shared" si="10"/>
        <v/>
      </c>
      <c r="Z43" s="149" t="str">
        <f t="shared" si="11"/>
        <v>0</v>
      </c>
      <c r="AA43" s="252"/>
      <c r="AB43" s="242"/>
      <c r="AC43" s="242"/>
      <c r="AD43" s="242"/>
      <c r="AE43" s="153" t="s">
        <v>124</v>
      </c>
      <c r="AF43" s="175">
        <f>COUNTIF(Z7:Z56,"BA")</f>
        <v>0</v>
      </c>
      <c r="AG43" s="154" t="e">
        <f>(AF43/AF47)*100</f>
        <v>#DIV/0!</v>
      </c>
      <c r="AH43" s="175">
        <f>COUNTIF(Z7:Z56,"GA")</f>
        <v>0</v>
      </c>
      <c r="AI43" s="154" t="e">
        <f>(AH43/AH47)*100</f>
        <v>#DIV/0!</v>
      </c>
      <c r="AJ43" s="152">
        <f t="shared" ref="AJ43" si="19">AF43+AH43</f>
        <v>0</v>
      </c>
      <c r="AK43" s="154" t="e">
        <f>(AJ43/AJ47)*100</f>
        <v>#DIV/0!</v>
      </c>
    </row>
    <row r="44" spans="1:37" ht="15" customHeight="1">
      <c r="A44" s="26" t="str">
        <f t="shared" si="12"/>
        <v/>
      </c>
      <c r="B44" s="93">
        <f>Main!G50</f>
        <v>0</v>
      </c>
      <c r="C44" s="174">
        <f>Main!H50</f>
        <v>0</v>
      </c>
      <c r="D44" s="94">
        <f>Tel!BA43</f>
        <v>0</v>
      </c>
      <c r="E44" s="94" t="str">
        <f>Tel!BB43</f>
        <v/>
      </c>
      <c r="F44" s="94" t="str">
        <f t="shared" si="2"/>
        <v>0</v>
      </c>
      <c r="G44" s="94">
        <f>Hin!AX43</f>
        <v>0</v>
      </c>
      <c r="H44" s="94" t="str">
        <f>Hin!AY43</f>
        <v/>
      </c>
      <c r="I44" s="94" t="str">
        <f t="shared" si="3"/>
        <v>0</v>
      </c>
      <c r="J44" s="94">
        <f>Eng!AX43</f>
        <v>0</v>
      </c>
      <c r="K44" s="94" t="str">
        <f>Eng!AY43</f>
        <v/>
      </c>
      <c r="L44" s="94" t="str">
        <f t="shared" si="4"/>
        <v>0</v>
      </c>
      <c r="M44" s="94">
        <f>Maths!AU43</f>
        <v>0</v>
      </c>
      <c r="N44" s="94" t="str">
        <f>Maths!AV43</f>
        <v/>
      </c>
      <c r="O44" s="94" t="str">
        <f t="shared" si="5"/>
        <v>0</v>
      </c>
      <c r="P44" s="94">
        <f>Sci!BA43</f>
        <v>0</v>
      </c>
      <c r="Q44" s="94" t="str">
        <f>Sci!BB43</f>
        <v/>
      </c>
      <c r="R44" s="94" t="str">
        <f t="shared" si="6"/>
        <v>0</v>
      </c>
      <c r="S44" s="94">
        <f>Soc!AX43</f>
        <v>0</v>
      </c>
      <c r="T44" s="94" t="str">
        <f>Soc!AY43</f>
        <v/>
      </c>
      <c r="U44" s="94" t="str">
        <f t="shared" si="7"/>
        <v>0</v>
      </c>
      <c r="V44" s="94">
        <f t="shared" si="0"/>
        <v>0</v>
      </c>
      <c r="W44" s="95">
        <f t="shared" si="8"/>
        <v>0</v>
      </c>
      <c r="X44" s="92" t="str">
        <f t="shared" si="9"/>
        <v/>
      </c>
      <c r="Y44" s="149" t="str">
        <f t="shared" si="10"/>
        <v/>
      </c>
      <c r="Z44" s="149" t="str">
        <f t="shared" si="11"/>
        <v>0</v>
      </c>
      <c r="AA44" s="252"/>
      <c r="AB44" s="242"/>
      <c r="AC44" s="242"/>
      <c r="AD44" s="242"/>
      <c r="AE44" s="153" t="s">
        <v>2</v>
      </c>
      <c r="AF44" s="175">
        <f>COUNTIF(Z7:Z56,"BB+")</f>
        <v>0</v>
      </c>
      <c r="AG44" s="154" t="e">
        <f>(AF44/AF47)*100</f>
        <v>#DIV/0!</v>
      </c>
      <c r="AH44" s="175">
        <f>COUNTIF(Z7:Z56,"GB+")</f>
        <v>0</v>
      </c>
      <c r="AI44" s="154" t="e">
        <f>(AH44/AH47)*100</f>
        <v>#DIV/0!</v>
      </c>
      <c r="AJ44" s="152">
        <f>AF44+AH44</f>
        <v>0</v>
      </c>
      <c r="AK44" s="154" t="e">
        <f>(AJ44/AJ47)*100</f>
        <v>#DIV/0!</v>
      </c>
    </row>
    <row r="45" spans="1:37" ht="15" customHeight="1">
      <c r="A45" s="26" t="str">
        <f t="shared" si="12"/>
        <v/>
      </c>
      <c r="B45" s="93">
        <f>Main!G51</f>
        <v>0</v>
      </c>
      <c r="C45" s="174">
        <f>Main!H51</f>
        <v>0</v>
      </c>
      <c r="D45" s="94">
        <f>Tel!BA44</f>
        <v>0</v>
      </c>
      <c r="E45" s="94" t="str">
        <f>Tel!BB44</f>
        <v/>
      </c>
      <c r="F45" s="94" t="str">
        <f t="shared" si="2"/>
        <v>0</v>
      </c>
      <c r="G45" s="94">
        <f>Hin!AX44</f>
        <v>0</v>
      </c>
      <c r="H45" s="94" t="str">
        <f>Hin!AY44</f>
        <v/>
      </c>
      <c r="I45" s="94" t="str">
        <f t="shared" si="3"/>
        <v>0</v>
      </c>
      <c r="J45" s="94">
        <f>Eng!AX44</f>
        <v>0</v>
      </c>
      <c r="K45" s="94" t="str">
        <f>Eng!AY44</f>
        <v/>
      </c>
      <c r="L45" s="94" t="str">
        <f t="shared" si="4"/>
        <v>0</v>
      </c>
      <c r="M45" s="94">
        <f>Maths!AU44</f>
        <v>0</v>
      </c>
      <c r="N45" s="94" t="str">
        <f>Maths!AV44</f>
        <v/>
      </c>
      <c r="O45" s="94" t="str">
        <f t="shared" si="5"/>
        <v>0</v>
      </c>
      <c r="P45" s="94">
        <f>Sci!BA44</f>
        <v>0</v>
      </c>
      <c r="Q45" s="94" t="str">
        <f>Sci!BB44</f>
        <v/>
      </c>
      <c r="R45" s="94" t="str">
        <f t="shared" si="6"/>
        <v>0</v>
      </c>
      <c r="S45" s="94">
        <f>Soc!AX44</f>
        <v>0</v>
      </c>
      <c r="T45" s="94" t="str">
        <f>Soc!AY44</f>
        <v/>
      </c>
      <c r="U45" s="94" t="str">
        <f t="shared" si="7"/>
        <v>0</v>
      </c>
      <c r="V45" s="94">
        <f t="shared" si="0"/>
        <v>0</v>
      </c>
      <c r="W45" s="95">
        <f t="shared" si="8"/>
        <v>0</v>
      </c>
      <c r="X45" s="92" t="str">
        <f t="shared" si="9"/>
        <v/>
      </c>
      <c r="Y45" s="149" t="str">
        <f t="shared" si="10"/>
        <v/>
      </c>
      <c r="Z45" s="149" t="str">
        <f t="shared" si="11"/>
        <v>0</v>
      </c>
      <c r="AA45" s="252"/>
      <c r="AB45" s="242"/>
      <c r="AC45" s="242"/>
      <c r="AD45" s="242"/>
      <c r="AE45" s="153" t="s">
        <v>125</v>
      </c>
      <c r="AF45" s="175">
        <f>COUNTIF(Z7:Z56,"BB")</f>
        <v>0</v>
      </c>
      <c r="AG45" s="154" t="e">
        <f>(AF45/AF47)*100</f>
        <v>#DIV/0!</v>
      </c>
      <c r="AH45" s="175">
        <f>COUNTIF(Z7:Z56,"GB")</f>
        <v>0</v>
      </c>
      <c r="AI45" s="154" t="e">
        <f>(AH45/AH47)*100</f>
        <v>#DIV/0!</v>
      </c>
      <c r="AJ45" s="152">
        <f t="shared" ref="AJ45:AJ46" si="20">AF45+AH45</f>
        <v>0</v>
      </c>
      <c r="AK45" s="154" t="e">
        <f>(AJ45/AJ47)*100</f>
        <v>#DIV/0!</v>
      </c>
    </row>
    <row r="46" spans="1:37" ht="15" customHeight="1">
      <c r="A46" s="26" t="str">
        <f t="shared" si="12"/>
        <v/>
      </c>
      <c r="B46" s="93">
        <f>Main!G52</f>
        <v>0</v>
      </c>
      <c r="C46" s="174">
        <f>Main!H52</f>
        <v>0</v>
      </c>
      <c r="D46" s="94">
        <f>Tel!BA45</f>
        <v>0</v>
      </c>
      <c r="E46" s="94" t="str">
        <f>Tel!BB45</f>
        <v/>
      </c>
      <c r="F46" s="94" t="str">
        <f t="shared" si="2"/>
        <v>0</v>
      </c>
      <c r="G46" s="94">
        <f>Hin!AX45</f>
        <v>0</v>
      </c>
      <c r="H46" s="94" t="str">
        <f>Hin!AY45</f>
        <v/>
      </c>
      <c r="I46" s="94" t="str">
        <f t="shared" si="3"/>
        <v>0</v>
      </c>
      <c r="J46" s="94">
        <f>Eng!AX45</f>
        <v>0</v>
      </c>
      <c r="K46" s="94" t="str">
        <f>Eng!AY45</f>
        <v/>
      </c>
      <c r="L46" s="94" t="str">
        <f t="shared" si="4"/>
        <v>0</v>
      </c>
      <c r="M46" s="94">
        <f>Maths!AU45</f>
        <v>0</v>
      </c>
      <c r="N46" s="94" t="str">
        <f>Maths!AV45</f>
        <v/>
      </c>
      <c r="O46" s="94" t="str">
        <f t="shared" si="5"/>
        <v>0</v>
      </c>
      <c r="P46" s="94">
        <f>Sci!BA45</f>
        <v>0</v>
      </c>
      <c r="Q46" s="94" t="str">
        <f>Sci!BB45</f>
        <v/>
      </c>
      <c r="R46" s="94" t="str">
        <f t="shared" si="6"/>
        <v>0</v>
      </c>
      <c r="S46" s="94">
        <f>Soc!AX45</f>
        <v>0</v>
      </c>
      <c r="T46" s="94" t="str">
        <f>Soc!AY45</f>
        <v/>
      </c>
      <c r="U46" s="94" t="str">
        <f t="shared" si="7"/>
        <v>0</v>
      </c>
      <c r="V46" s="94">
        <f t="shared" si="0"/>
        <v>0</v>
      </c>
      <c r="W46" s="95">
        <f t="shared" si="8"/>
        <v>0</v>
      </c>
      <c r="X46" s="92" t="str">
        <f t="shared" si="9"/>
        <v/>
      </c>
      <c r="Y46" s="149" t="str">
        <f t="shared" si="10"/>
        <v/>
      </c>
      <c r="Z46" s="149" t="str">
        <f t="shared" si="11"/>
        <v>0</v>
      </c>
      <c r="AA46" s="252"/>
      <c r="AB46" s="242"/>
      <c r="AC46" s="242"/>
      <c r="AD46" s="242"/>
      <c r="AE46" s="153" t="s">
        <v>4</v>
      </c>
      <c r="AF46" s="175">
        <f>COUNTIF(Z7:Z56,"BC")</f>
        <v>0</v>
      </c>
      <c r="AG46" s="154" t="e">
        <f>(AF46/AF47)*100</f>
        <v>#DIV/0!</v>
      </c>
      <c r="AH46" s="175">
        <f>COUNTIF(Z7:Z56,"GC")</f>
        <v>0</v>
      </c>
      <c r="AI46" s="154" t="e">
        <f>(AH46/AH47)*100</f>
        <v>#DIV/0!</v>
      </c>
      <c r="AJ46" s="152">
        <f t="shared" si="20"/>
        <v>0</v>
      </c>
      <c r="AK46" s="154" t="e">
        <f>(AJ46/AJ47)*100</f>
        <v>#DIV/0!</v>
      </c>
    </row>
    <row r="47" spans="1:37" ht="15" customHeight="1">
      <c r="A47" s="26" t="str">
        <f t="shared" si="12"/>
        <v/>
      </c>
      <c r="B47" s="93">
        <f>Main!G53</f>
        <v>0</v>
      </c>
      <c r="C47" s="174">
        <f>Main!H53</f>
        <v>0</v>
      </c>
      <c r="D47" s="94">
        <f>Tel!BA46</f>
        <v>0</v>
      </c>
      <c r="E47" s="94" t="str">
        <f>Tel!BB46</f>
        <v/>
      </c>
      <c r="F47" s="94" t="str">
        <f t="shared" si="2"/>
        <v>0</v>
      </c>
      <c r="G47" s="94">
        <f>Hin!AX46</f>
        <v>0</v>
      </c>
      <c r="H47" s="94" t="str">
        <f>Hin!AY46</f>
        <v/>
      </c>
      <c r="I47" s="94" t="str">
        <f t="shared" si="3"/>
        <v>0</v>
      </c>
      <c r="J47" s="94">
        <f>Eng!AX46</f>
        <v>0</v>
      </c>
      <c r="K47" s="94" t="str">
        <f>Eng!AY46</f>
        <v/>
      </c>
      <c r="L47" s="94" t="str">
        <f t="shared" si="4"/>
        <v>0</v>
      </c>
      <c r="M47" s="94">
        <f>Maths!AU46</f>
        <v>0</v>
      </c>
      <c r="N47" s="94" t="str">
        <f>Maths!AV46</f>
        <v/>
      </c>
      <c r="O47" s="94" t="str">
        <f t="shared" si="5"/>
        <v>0</v>
      </c>
      <c r="P47" s="94">
        <f>Sci!BA46</f>
        <v>0</v>
      </c>
      <c r="Q47" s="94" t="str">
        <f>Sci!BB46</f>
        <v/>
      </c>
      <c r="R47" s="94" t="str">
        <f t="shared" si="6"/>
        <v>0</v>
      </c>
      <c r="S47" s="94">
        <f>Soc!AX46</f>
        <v>0</v>
      </c>
      <c r="T47" s="94" t="str">
        <f>Soc!AY46</f>
        <v/>
      </c>
      <c r="U47" s="94" t="str">
        <f t="shared" si="7"/>
        <v>0</v>
      </c>
      <c r="V47" s="94">
        <f t="shared" si="0"/>
        <v>0</v>
      </c>
      <c r="W47" s="95">
        <f t="shared" si="8"/>
        <v>0</v>
      </c>
      <c r="X47" s="92" t="str">
        <f t="shared" si="9"/>
        <v/>
      </c>
      <c r="Y47" s="149" t="str">
        <f t="shared" si="10"/>
        <v/>
      </c>
      <c r="Z47" s="149" t="str">
        <f t="shared" si="11"/>
        <v>0</v>
      </c>
      <c r="AA47" s="253"/>
      <c r="AB47" s="242"/>
      <c r="AC47" s="242"/>
      <c r="AD47" s="242"/>
      <c r="AE47" s="183" t="s">
        <v>126</v>
      </c>
      <c r="AF47" s="191">
        <f>SUM(AF42:AF46)</f>
        <v>0</v>
      </c>
      <c r="AG47" s="192" t="e">
        <f>SUM(AG42:AG46)</f>
        <v>#DIV/0!</v>
      </c>
      <c r="AH47" s="193">
        <f>SUM(AH42:AH46)</f>
        <v>0</v>
      </c>
      <c r="AI47" s="192" t="e">
        <f>SUM(AI42:AI46)</f>
        <v>#DIV/0!</v>
      </c>
      <c r="AJ47" s="194">
        <f>AF47+AH47</f>
        <v>0</v>
      </c>
      <c r="AK47" s="192" t="e">
        <f>SUM(AK42:AK46)</f>
        <v>#DIV/0!</v>
      </c>
    </row>
    <row r="48" spans="1:37" ht="15" customHeight="1">
      <c r="A48" s="26" t="str">
        <f t="shared" si="12"/>
        <v/>
      </c>
      <c r="B48" s="93">
        <f>Main!G54</f>
        <v>0</v>
      </c>
      <c r="C48" s="174">
        <f>Main!H54</f>
        <v>0</v>
      </c>
      <c r="D48" s="94">
        <f>Tel!BA47</f>
        <v>0</v>
      </c>
      <c r="E48" s="94" t="str">
        <f>Tel!BB47</f>
        <v/>
      </c>
      <c r="F48" s="94" t="str">
        <f t="shared" si="2"/>
        <v>0</v>
      </c>
      <c r="G48" s="94">
        <f>Hin!AX47</f>
        <v>0</v>
      </c>
      <c r="H48" s="94" t="str">
        <f>Hin!AY47</f>
        <v/>
      </c>
      <c r="I48" s="94" t="str">
        <f t="shared" si="3"/>
        <v>0</v>
      </c>
      <c r="J48" s="94">
        <f>Eng!AX47</f>
        <v>0</v>
      </c>
      <c r="K48" s="94" t="str">
        <f>Eng!AY47</f>
        <v/>
      </c>
      <c r="L48" s="94" t="str">
        <f t="shared" si="4"/>
        <v>0</v>
      </c>
      <c r="M48" s="94">
        <f>Maths!AU47</f>
        <v>0</v>
      </c>
      <c r="N48" s="94" t="str">
        <f>Maths!AV47</f>
        <v/>
      </c>
      <c r="O48" s="94" t="str">
        <f t="shared" si="5"/>
        <v>0</v>
      </c>
      <c r="P48" s="94">
        <f>Sci!BA47</f>
        <v>0</v>
      </c>
      <c r="Q48" s="94" t="str">
        <f>Sci!BB47</f>
        <v/>
      </c>
      <c r="R48" s="94" t="str">
        <f t="shared" si="6"/>
        <v>0</v>
      </c>
      <c r="S48" s="94">
        <f>Soc!AX47</f>
        <v>0</v>
      </c>
      <c r="T48" s="94" t="str">
        <f>Soc!AY47</f>
        <v/>
      </c>
      <c r="U48" s="94" t="str">
        <f t="shared" si="7"/>
        <v>0</v>
      </c>
      <c r="V48" s="94">
        <f t="shared" si="0"/>
        <v>0</v>
      </c>
      <c r="W48" s="95">
        <f t="shared" si="8"/>
        <v>0</v>
      </c>
      <c r="X48" s="92" t="str">
        <f t="shared" si="9"/>
        <v/>
      </c>
      <c r="Y48" s="149" t="str">
        <f t="shared" si="10"/>
        <v/>
      </c>
      <c r="Z48" s="149" t="str">
        <f t="shared" si="11"/>
        <v>0</v>
      </c>
      <c r="AA48" s="175">
        <v>8</v>
      </c>
      <c r="AB48" s="247" t="s">
        <v>127</v>
      </c>
      <c r="AC48" s="247"/>
      <c r="AD48" s="247"/>
      <c r="AE48" s="248" t="e">
        <f>Y57</f>
        <v>#DIV/0!</v>
      </c>
      <c r="AF48" s="249"/>
      <c r="AG48" s="249"/>
      <c r="AH48" s="249"/>
      <c r="AI48" s="249"/>
      <c r="AJ48" s="249"/>
      <c r="AK48" s="250"/>
    </row>
    <row r="49" spans="1:26" ht="15" customHeight="1">
      <c r="A49" s="26" t="str">
        <f t="shared" si="12"/>
        <v/>
      </c>
      <c r="B49" s="93">
        <f>Main!G55</f>
        <v>0</v>
      </c>
      <c r="C49" s="174">
        <f>Main!H55</f>
        <v>0</v>
      </c>
      <c r="D49" s="94">
        <f>Tel!BA48</f>
        <v>0</v>
      </c>
      <c r="E49" s="94" t="str">
        <f>Tel!BB48</f>
        <v/>
      </c>
      <c r="F49" s="94" t="str">
        <f t="shared" si="2"/>
        <v>0</v>
      </c>
      <c r="G49" s="94">
        <f>Hin!AX48</f>
        <v>0</v>
      </c>
      <c r="H49" s="94" t="str">
        <f>Hin!AY48</f>
        <v/>
      </c>
      <c r="I49" s="94" t="str">
        <f t="shared" si="3"/>
        <v>0</v>
      </c>
      <c r="J49" s="94">
        <f>Eng!AX48</f>
        <v>0</v>
      </c>
      <c r="K49" s="94" t="str">
        <f>Eng!AY48</f>
        <v/>
      </c>
      <c r="L49" s="94" t="str">
        <f t="shared" si="4"/>
        <v>0</v>
      </c>
      <c r="M49" s="94">
        <f>Maths!AU48</f>
        <v>0</v>
      </c>
      <c r="N49" s="94" t="str">
        <f>Maths!AV48</f>
        <v/>
      </c>
      <c r="O49" s="94" t="str">
        <f t="shared" si="5"/>
        <v>0</v>
      </c>
      <c r="P49" s="94">
        <f>Sci!BA48</f>
        <v>0</v>
      </c>
      <c r="Q49" s="94" t="str">
        <f>Sci!BB48</f>
        <v/>
      </c>
      <c r="R49" s="94" t="str">
        <f t="shared" si="6"/>
        <v>0</v>
      </c>
      <c r="S49" s="94">
        <f>Soc!AX48</f>
        <v>0</v>
      </c>
      <c r="T49" s="94" t="str">
        <f>Soc!AY48</f>
        <v/>
      </c>
      <c r="U49" s="94" t="str">
        <f t="shared" si="7"/>
        <v>0</v>
      </c>
      <c r="V49" s="94">
        <f t="shared" si="0"/>
        <v>0</v>
      </c>
      <c r="W49" s="95">
        <f t="shared" si="8"/>
        <v>0</v>
      </c>
      <c r="X49" s="92" t="str">
        <f t="shared" si="9"/>
        <v/>
      </c>
      <c r="Y49" s="149" t="str">
        <f t="shared" si="10"/>
        <v/>
      </c>
      <c r="Z49" s="149" t="str">
        <f t="shared" si="11"/>
        <v>0</v>
      </c>
    </row>
    <row r="50" spans="1:26" ht="15" customHeight="1">
      <c r="A50" s="26" t="str">
        <f t="shared" si="12"/>
        <v/>
      </c>
      <c r="B50" s="93">
        <f>Main!G56</f>
        <v>0</v>
      </c>
      <c r="C50" s="174">
        <f>Main!H56</f>
        <v>0</v>
      </c>
      <c r="D50" s="94">
        <f>Tel!BA49</f>
        <v>0</v>
      </c>
      <c r="E50" s="94" t="str">
        <f>Tel!BB49</f>
        <v/>
      </c>
      <c r="F50" s="94" t="str">
        <f t="shared" si="2"/>
        <v>0</v>
      </c>
      <c r="G50" s="94">
        <f>Hin!AX49</f>
        <v>0</v>
      </c>
      <c r="H50" s="94" t="str">
        <f>Hin!AY49</f>
        <v/>
      </c>
      <c r="I50" s="94" t="str">
        <f t="shared" si="3"/>
        <v>0</v>
      </c>
      <c r="J50" s="94">
        <f>Eng!AX49</f>
        <v>0</v>
      </c>
      <c r="K50" s="94" t="str">
        <f>Eng!AY49</f>
        <v/>
      </c>
      <c r="L50" s="94" t="str">
        <f t="shared" si="4"/>
        <v>0</v>
      </c>
      <c r="M50" s="94">
        <f>Maths!AU49</f>
        <v>0</v>
      </c>
      <c r="N50" s="94" t="str">
        <f>Maths!AV49</f>
        <v/>
      </c>
      <c r="O50" s="94" t="str">
        <f t="shared" si="5"/>
        <v>0</v>
      </c>
      <c r="P50" s="94">
        <f>Sci!BA49</f>
        <v>0</v>
      </c>
      <c r="Q50" s="94" t="str">
        <f>Sci!BB49</f>
        <v/>
      </c>
      <c r="R50" s="94" t="str">
        <f t="shared" si="6"/>
        <v>0</v>
      </c>
      <c r="S50" s="94">
        <f>Soc!AX49</f>
        <v>0</v>
      </c>
      <c r="T50" s="94" t="str">
        <f>Soc!AY49</f>
        <v/>
      </c>
      <c r="U50" s="94" t="str">
        <f t="shared" si="7"/>
        <v>0</v>
      </c>
      <c r="V50" s="94">
        <f t="shared" si="0"/>
        <v>0</v>
      </c>
      <c r="W50" s="95">
        <f t="shared" si="8"/>
        <v>0</v>
      </c>
      <c r="X50" s="92" t="str">
        <f t="shared" si="9"/>
        <v/>
      </c>
      <c r="Y50" s="149" t="str">
        <f t="shared" si="10"/>
        <v/>
      </c>
      <c r="Z50" s="149" t="str">
        <f t="shared" si="11"/>
        <v>0</v>
      </c>
    </row>
    <row r="51" spans="1:26" ht="15" customHeight="1">
      <c r="A51" s="26" t="str">
        <f t="shared" si="12"/>
        <v/>
      </c>
      <c r="B51" s="93">
        <f>Main!G57</f>
        <v>0</v>
      </c>
      <c r="C51" s="174">
        <f>Main!H57</f>
        <v>0</v>
      </c>
      <c r="D51" s="94">
        <f>Tel!BA50</f>
        <v>0</v>
      </c>
      <c r="E51" s="94" t="str">
        <f>Tel!BB50</f>
        <v/>
      </c>
      <c r="F51" s="94" t="str">
        <f t="shared" si="2"/>
        <v>0</v>
      </c>
      <c r="G51" s="94">
        <f>Hin!AX50</f>
        <v>0</v>
      </c>
      <c r="H51" s="94" t="str">
        <f>Hin!AY50</f>
        <v/>
      </c>
      <c r="I51" s="94" t="str">
        <f t="shared" si="3"/>
        <v>0</v>
      </c>
      <c r="J51" s="94">
        <f>Eng!AX50</f>
        <v>0</v>
      </c>
      <c r="K51" s="94" t="str">
        <f>Eng!AY50</f>
        <v/>
      </c>
      <c r="L51" s="94" t="str">
        <f t="shared" si="4"/>
        <v>0</v>
      </c>
      <c r="M51" s="94">
        <f>Maths!AU50</f>
        <v>0</v>
      </c>
      <c r="N51" s="94" t="str">
        <f>Maths!AV50</f>
        <v/>
      </c>
      <c r="O51" s="94" t="str">
        <f t="shared" si="5"/>
        <v>0</v>
      </c>
      <c r="P51" s="94">
        <f>Sci!BA50</f>
        <v>0</v>
      </c>
      <c r="Q51" s="94" t="str">
        <f>Sci!BB50</f>
        <v/>
      </c>
      <c r="R51" s="94" t="str">
        <f t="shared" si="6"/>
        <v>0</v>
      </c>
      <c r="S51" s="94">
        <f>Soc!AX50</f>
        <v>0</v>
      </c>
      <c r="T51" s="94" t="str">
        <f>Soc!AY50</f>
        <v/>
      </c>
      <c r="U51" s="94" t="str">
        <f t="shared" si="7"/>
        <v>0</v>
      </c>
      <c r="V51" s="94">
        <f t="shared" si="0"/>
        <v>0</v>
      </c>
      <c r="W51" s="95">
        <f t="shared" si="8"/>
        <v>0</v>
      </c>
      <c r="X51" s="92" t="str">
        <f t="shared" si="9"/>
        <v/>
      </c>
      <c r="Y51" s="149" t="str">
        <f t="shared" si="10"/>
        <v/>
      </c>
      <c r="Z51" s="149" t="str">
        <f t="shared" si="11"/>
        <v>0</v>
      </c>
    </row>
    <row r="52" spans="1:26" ht="15" customHeight="1">
      <c r="A52" s="26" t="str">
        <f t="shared" si="12"/>
        <v/>
      </c>
      <c r="B52" s="93">
        <f>Main!G58</f>
        <v>0</v>
      </c>
      <c r="C52" s="174">
        <f>Main!H58</f>
        <v>0</v>
      </c>
      <c r="D52" s="94">
        <f>Tel!BA51</f>
        <v>0</v>
      </c>
      <c r="E52" s="94" t="str">
        <f>Tel!BB51</f>
        <v/>
      </c>
      <c r="F52" s="94" t="str">
        <f t="shared" si="2"/>
        <v>0</v>
      </c>
      <c r="G52" s="94">
        <f>Hin!AX51</f>
        <v>0</v>
      </c>
      <c r="H52" s="94" t="str">
        <f>Hin!AY51</f>
        <v/>
      </c>
      <c r="I52" s="94" t="str">
        <f t="shared" si="3"/>
        <v>0</v>
      </c>
      <c r="J52" s="94">
        <f>Eng!AX51</f>
        <v>0</v>
      </c>
      <c r="K52" s="94" t="str">
        <f>Eng!AY51</f>
        <v/>
      </c>
      <c r="L52" s="94" t="str">
        <f t="shared" si="4"/>
        <v>0</v>
      </c>
      <c r="M52" s="94">
        <f>Maths!AU51</f>
        <v>0</v>
      </c>
      <c r="N52" s="94" t="str">
        <f>Maths!AV51</f>
        <v/>
      </c>
      <c r="O52" s="94" t="str">
        <f t="shared" si="5"/>
        <v>0</v>
      </c>
      <c r="P52" s="94">
        <f>Sci!BA51</f>
        <v>0</v>
      </c>
      <c r="Q52" s="94" t="str">
        <f>Sci!BB51</f>
        <v/>
      </c>
      <c r="R52" s="94" t="str">
        <f t="shared" si="6"/>
        <v>0</v>
      </c>
      <c r="S52" s="94">
        <f>Soc!AX51</f>
        <v>0</v>
      </c>
      <c r="T52" s="94" t="str">
        <f>Soc!AY51</f>
        <v/>
      </c>
      <c r="U52" s="94" t="str">
        <f t="shared" si="7"/>
        <v>0</v>
      </c>
      <c r="V52" s="94">
        <f t="shared" si="0"/>
        <v>0</v>
      </c>
      <c r="W52" s="95">
        <f t="shared" si="8"/>
        <v>0</v>
      </c>
      <c r="X52" s="92" t="str">
        <f t="shared" si="9"/>
        <v/>
      </c>
      <c r="Y52" s="149" t="str">
        <f t="shared" si="10"/>
        <v/>
      </c>
      <c r="Z52" s="149" t="str">
        <f t="shared" si="11"/>
        <v>0</v>
      </c>
    </row>
    <row r="53" spans="1:26" ht="15" customHeight="1">
      <c r="A53" s="26" t="str">
        <f t="shared" si="12"/>
        <v/>
      </c>
      <c r="B53" s="93">
        <f>Main!G59</f>
        <v>0</v>
      </c>
      <c r="C53" s="174">
        <f>Main!H59</f>
        <v>0</v>
      </c>
      <c r="D53" s="94">
        <f>Tel!BA52</f>
        <v>0</v>
      </c>
      <c r="E53" s="94" t="str">
        <f>Tel!BB52</f>
        <v/>
      </c>
      <c r="F53" s="94" t="str">
        <f t="shared" si="2"/>
        <v>0</v>
      </c>
      <c r="G53" s="94">
        <f>Hin!AX52</f>
        <v>0</v>
      </c>
      <c r="H53" s="94" t="str">
        <f>Hin!AY52</f>
        <v/>
      </c>
      <c r="I53" s="94" t="str">
        <f t="shared" si="3"/>
        <v>0</v>
      </c>
      <c r="J53" s="94">
        <f>Eng!AX52</f>
        <v>0</v>
      </c>
      <c r="K53" s="94" t="str">
        <f>Eng!AY52</f>
        <v/>
      </c>
      <c r="L53" s="94" t="str">
        <f t="shared" si="4"/>
        <v>0</v>
      </c>
      <c r="M53" s="94">
        <f>Maths!AU52</f>
        <v>0</v>
      </c>
      <c r="N53" s="94" t="str">
        <f>Maths!AV52</f>
        <v/>
      </c>
      <c r="O53" s="94" t="str">
        <f t="shared" si="5"/>
        <v>0</v>
      </c>
      <c r="P53" s="94">
        <f>Sci!BA52</f>
        <v>0</v>
      </c>
      <c r="Q53" s="94" t="str">
        <f>Sci!BB52</f>
        <v/>
      </c>
      <c r="R53" s="94" t="str">
        <f t="shared" si="6"/>
        <v>0</v>
      </c>
      <c r="S53" s="94">
        <f>Soc!AX52</f>
        <v>0</v>
      </c>
      <c r="T53" s="94" t="str">
        <f>Soc!AY52</f>
        <v/>
      </c>
      <c r="U53" s="94" t="str">
        <f t="shared" si="7"/>
        <v>0</v>
      </c>
      <c r="V53" s="94">
        <f t="shared" si="0"/>
        <v>0</v>
      </c>
      <c r="W53" s="95">
        <f t="shared" si="8"/>
        <v>0</v>
      </c>
      <c r="X53" s="92" t="str">
        <f t="shared" si="9"/>
        <v/>
      </c>
      <c r="Y53" s="149" t="str">
        <f t="shared" si="10"/>
        <v/>
      </c>
      <c r="Z53" s="149" t="str">
        <f t="shared" si="11"/>
        <v>0</v>
      </c>
    </row>
    <row r="54" spans="1:26" ht="15" customHeight="1">
      <c r="A54" s="26" t="str">
        <f t="shared" si="12"/>
        <v/>
      </c>
      <c r="B54" s="93">
        <f>Main!G60</f>
        <v>0</v>
      </c>
      <c r="C54" s="174">
        <f>Main!H60</f>
        <v>0</v>
      </c>
      <c r="D54" s="94">
        <f>Tel!BA53</f>
        <v>0</v>
      </c>
      <c r="E54" s="94" t="str">
        <f>Tel!BB53</f>
        <v/>
      </c>
      <c r="F54" s="94" t="str">
        <f t="shared" si="2"/>
        <v>0</v>
      </c>
      <c r="G54" s="94">
        <f>Hin!AX53</f>
        <v>0</v>
      </c>
      <c r="H54" s="94" t="str">
        <f>Hin!AY53</f>
        <v/>
      </c>
      <c r="I54" s="94" t="str">
        <f t="shared" si="3"/>
        <v>0</v>
      </c>
      <c r="J54" s="94">
        <f>Eng!AX53</f>
        <v>0</v>
      </c>
      <c r="K54" s="94" t="str">
        <f>Eng!AY53</f>
        <v/>
      </c>
      <c r="L54" s="94" t="str">
        <f t="shared" si="4"/>
        <v>0</v>
      </c>
      <c r="M54" s="94">
        <f>Maths!AU53</f>
        <v>0</v>
      </c>
      <c r="N54" s="94" t="str">
        <f>Maths!AV53</f>
        <v/>
      </c>
      <c r="O54" s="94" t="str">
        <f t="shared" si="5"/>
        <v>0</v>
      </c>
      <c r="P54" s="94">
        <f>Sci!BA53</f>
        <v>0</v>
      </c>
      <c r="Q54" s="94" t="str">
        <f>Sci!BB53</f>
        <v/>
      </c>
      <c r="R54" s="94" t="str">
        <f t="shared" si="6"/>
        <v>0</v>
      </c>
      <c r="S54" s="94">
        <f>Soc!AX53</f>
        <v>0</v>
      </c>
      <c r="T54" s="94" t="str">
        <f>Soc!AY53</f>
        <v/>
      </c>
      <c r="U54" s="94" t="str">
        <f t="shared" si="7"/>
        <v>0</v>
      </c>
      <c r="V54" s="94">
        <f t="shared" si="0"/>
        <v>0</v>
      </c>
      <c r="W54" s="95">
        <f t="shared" si="8"/>
        <v>0</v>
      </c>
      <c r="X54" s="92" t="str">
        <f t="shared" si="9"/>
        <v/>
      </c>
      <c r="Y54" s="149" t="str">
        <f t="shared" si="10"/>
        <v/>
      </c>
      <c r="Z54" s="149" t="str">
        <f t="shared" si="11"/>
        <v>0</v>
      </c>
    </row>
    <row r="55" spans="1:26" ht="15" customHeight="1">
      <c r="A55" s="26" t="str">
        <f t="shared" si="12"/>
        <v/>
      </c>
      <c r="B55" s="93">
        <f>Main!G61</f>
        <v>0</v>
      </c>
      <c r="C55" s="174">
        <f>Main!H61</f>
        <v>0</v>
      </c>
      <c r="D55" s="94">
        <f>Tel!BA54</f>
        <v>0</v>
      </c>
      <c r="E55" s="94" t="str">
        <f>Tel!BB54</f>
        <v/>
      </c>
      <c r="F55" s="94" t="str">
        <f t="shared" si="2"/>
        <v>0</v>
      </c>
      <c r="G55" s="94">
        <f>Hin!AX54</f>
        <v>0</v>
      </c>
      <c r="H55" s="94" t="str">
        <f>Hin!AY54</f>
        <v/>
      </c>
      <c r="I55" s="94" t="str">
        <f t="shared" si="3"/>
        <v>0</v>
      </c>
      <c r="J55" s="94">
        <f>Eng!AX54</f>
        <v>0</v>
      </c>
      <c r="K55" s="94" t="str">
        <f>Eng!AY54</f>
        <v/>
      </c>
      <c r="L55" s="94" t="str">
        <f t="shared" si="4"/>
        <v>0</v>
      </c>
      <c r="M55" s="94">
        <f>Maths!AU54</f>
        <v>0</v>
      </c>
      <c r="N55" s="94" t="str">
        <f>Maths!AV54</f>
        <v/>
      </c>
      <c r="O55" s="94" t="str">
        <f t="shared" si="5"/>
        <v>0</v>
      </c>
      <c r="P55" s="94">
        <f>Sci!BA54</f>
        <v>0</v>
      </c>
      <c r="Q55" s="94" t="str">
        <f>Sci!BB54</f>
        <v/>
      </c>
      <c r="R55" s="94" t="str">
        <f t="shared" si="6"/>
        <v>0</v>
      </c>
      <c r="S55" s="94">
        <f>Soc!AX54</f>
        <v>0</v>
      </c>
      <c r="T55" s="94" t="str">
        <f>Soc!AY54</f>
        <v/>
      </c>
      <c r="U55" s="94" t="str">
        <f t="shared" si="7"/>
        <v>0</v>
      </c>
      <c r="V55" s="94">
        <f t="shared" si="0"/>
        <v>0</v>
      </c>
      <c r="W55" s="95">
        <f t="shared" si="8"/>
        <v>0</v>
      </c>
      <c r="X55" s="92" t="str">
        <f t="shared" si="9"/>
        <v/>
      </c>
      <c r="Y55" s="149" t="str">
        <f t="shared" si="10"/>
        <v/>
      </c>
      <c r="Z55" s="149" t="str">
        <f t="shared" si="11"/>
        <v>0</v>
      </c>
    </row>
    <row r="56" spans="1:26" ht="15" customHeight="1">
      <c r="A56" s="26" t="str">
        <f t="shared" si="12"/>
        <v/>
      </c>
      <c r="B56" s="93">
        <f>Main!G62</f>
        <v>0</v>
      </c>
      <c r="C56" s="174">
        <f>Main!H62</f>
        <v>0</v>
      </c>
      <c r="D56" s="94">
        <f>Tel!BA55</f>
        <v>0</v>
      </c>
      <c r="E56" s="94" t="str">
        <f>Tel!BB55</f>
        <v/>
      </c>
      <c r="F56" s="94" t="str">
        <f t="shared" si="2"/>
        <v>0</v>
      </c>
      <c r="G56" s="94">
        <f>Hin!AX55</f>
        <v>0</v>
      </c>
      <c r="H56" s="94" t="str">
        <f>Hin!AY55</f>
        <v/>
      </c>
      <c r="I56" s="94" t="str">
        <f t="shared" si="3"/>
        <v>0</v>
      </c>
      <c r="J56" s="94">
        <f>Eng!AX55</f>
        <v>0</v>
      </c>
      <c r="K56" s="94" t="str">
        <f>Eng!AY55</f>
        <v/>
      </c>
      <c r="L56" s="94" t="str">
        <f t="shared" si="4"/>
        <v>0</v>
      </c>
      <c r="M56" s="94">
        <f>Maths!AU55</f>
        <v>0</v>
      </c>
      <c r="N56" s="94" t="str">
        <f>Maths!AV55</f>
        <v/>
      </c>
      <c r="O56" s="94" t="str">
        <f t="shared" si="5"/>
        <v>0</v>
      </c>
      <c r="P56" s="94">
        <f>Sci!BA55</f>
        <v>0</v>
      </c>
      <c r="Q56" s="94" t="str">
        <f>Sci!BB55</f>
        <v/>
      </c>
      <c r="R56" s="94" t="str">
        <f t="shared" si="6"/>
        <v>0</v>
      </c>
      <c r="S56" s="94">
        <f>Soc!AX55</f>
        <v>0</v>
      </c>
      <c r="T56" s="94" t="str">
        <f>Soc!AY55</f>
        <v/>
      </c>
      <c r="U56" s="94" t="str">
        <f t="shared" si="7"/>
        <v>0</v>
      </c>
      <c r="V56" s="94">
        <f t="shared" si="0"/>
        <v>0</v>
      </c>
      <c r="W56" s="95">
        <f t="shared" si="8"/>
        <v>0</v>
      </c>
      <c r="X56" s="92" t="str">
        <f t="shared" si="9"/>
        <v/>
      </c>
      <c r="Y56" s="149" t="str">
        <f t="shared" si="10"/>
        <v/>
      </c>
      <c r="Z56" s="149" t="str">
        <f t="shared" si="11"/>
        <v>0</v>
      </c>
    </row>
    <row r="57" spans="1:26" ht="24.75" customHeight="1">
      <c r="A57" s="121">
        <f>Tel!AT56</f>
        <v>0</v>
      </c>
      <c r="B57" s="216" t="s">
        <v>129</v>
      </c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8"/>
      <c r="U57" s="176"/>
      <c r="V57" s="27" t="e">
        <f>SUM(V7:V56)/A57</f>
        <v>#DIV/0!</v>
      </c>
      <c r="W57" s="27" t="e">
        <f t="shared" si="8"/>
        <v>#DIV/0!</v>
      </c>
      <c r="X57" s="92" t="str">
        <f t="shared" si="9"/>
        <v/>
      </c>
      <c r="Y57" s="150" t="e">
        <f>IF(W57&gt;90,"A+",IF(W57&gt;70,"A",IF(W57&gt;50,"B+",IF(W57&gt;40,"B","C"))))</f>
        <v>#DIV/0!</v>
      </c>
      <c r="Z57" s="149" t="e">
        <f t="shared" si="11"/>
        <v>#DIV/0!</v>
      </c>
    </row>
    <row r="159" spans="1:25" ht="15" hidden="1" customHeight="1">
      <c r="A159">
        <f>MAX(A7:A60)</f>
        <v>0</v>
      </c>
      <c r="Y159" s="13" t="e">
        <f>IF(#REF!&gt;4,"A+",IF(#REF!&gt;3,"A",IF(#REF!&gt;2,"B+",IF(#REF!&gt;2,"B","C"))))</f>
        <v>#REF!</v>
      </c>
    </row>
    <row r="161" spans="2:3">
      <c r="B161" s="1"/>
      <c r="C161" s="1"/>
    </row>
  </sheetData>
  <sheetProtection password="CC2D" sheet="1" objects="1" scenarios="1"/>
  <protectedRanges>
    <protectedRange sqref="B7:C56" name="name"/>
  </protectedRanges>
  <mergeCells count="52">
    <mergeCell ref="AA42:AA47"/>
    <mergeCell ref="AB42:AD47"/>
    <mergeCell ref="AB48:AD48"/>
    <mergeCell ref="AE48:AK48"/>
    <mergeCell ref="AA30:AA35"/>
    <mergeCell ref="AB30:AB35"/>
    <mergeCell ref="AC30:AC35"/>
    <mergeCell ref="AD30:AD35"/>
    <mergeCell ref="AA36:AA41"/>
    <mergeCell ref="AB36:AB41"/>
    <mergeCell ref="AC36:AC41"/>
    <mergeCell ref="AD36:AD41"/>
    <mergeCell ref="AA18:AA23"/>
    <mergeCell ref="AB18:AB23"/>
    <mergeCell ref="AC18:AC23"/>
    <mergeCell ref="AD18:AD23"/>
    <mergeCell ref="AA24:AA29"/>
    <mergeCell ref="AB24:AB29"/>
    <mergeCell ref="AC24:AC29"/>
    <mergeCell ref="AD24:AD29"/>
    <mergeCell ref="AA6:AA11"/>
    <mergeCell ref="AB6:AB11"/>
    <mergeCell ref="AC6:AC11"/>
    <mergeCell ref="AD6:AD11"/>
    <mergeCell ref="AA12:AA17"/>
    <mergeCell ref="AB12:AB17"/>
    <mergeCell ref="AC12:AC17"/>
    <mergeCell ref="AD12:AD17"/>
    <mergeCell ref="AA1:AK1"/>
    <mergeCell ref="AA2:AK2"/>
    <mergeCell ref="AA4:AA5"/>
    <mergeCell ref="AB4:AB5"/>
    <mergeCell ref="AC4:AD4"/>
    <mergeCell ref="AE4:AE5"/>
    <mergeCell ref="AF4:AG4"/>
    <mergeCell ref="AH4:AI4"/>
    <mergeCell ref="AJ4:AK4"/>
    <mergeCell ref="B57:T57"/>
    <mergeCell ref="M5:N5"/>
    <mergeCell ref="A1:Y1"/>
    <mergeCell ref="A2:Y2"/>
    <mergeCell ref="A4:A6"/>
    <mergeCell ref="B4:B6"/>
    <mergeCell ref="V4:V6"/>
    <mergeCell ref="W4:W6"/>
    <mergeCell ref="Y4:Y6"/>
    <mergeCell ref="D5:E5"/>
    <mergeCell ref="J5:K5"/>
    <mergeCell ref="P5:Q5"/>
    <mergeCell ref="S5:T5"/>
    <mergeCell ref="G5:H5"/>
    <mergeCell ref="D4:T4"/>
  </mergeCells>
  <pageMargins left="0.39370078740157483" right="0.11811023622047245" top="0.15748031496062992" bottom="0.35433070866141736" header="0.31496062992125984" footer="0.31496062992125984"/>
  <pageSetup paperSize="9" scale="90" orientation="portrait" horizontalDpi="4294967293" verticalDpi="0" r:id="rId1"/>
  <headerFooter>
    <oddFooter>&amp;Lwww.venuschool.weebly.com  8500218589</oddFooter>
  </headerFooter>
  <ignoredErrors>
    <ignoredError sqref="AH6:AJ46 AJ47" 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N54"/>
  <sheetViews>
    <sheetView showGridLines="0" topLeftCell="BI1" workbookViewId="0">
      <selection activeCell="CL14" sqref="CL14"/>
    </sheetView>
  </sheetViews>
  <sheetFormatPr defaultRowHeight="12.75"/>
  <cols>
    <col min="1" max="1" width="3.85546875" style="40" customWidth="1"/>
    <col min="2" max="2" width="7.5703125" style="40" customWidth="1"/>
    <col min="3" max="3" width="21.85546875" style="32" customWidth="1"/>
    <col min="4" max="4" width="5" style="110" customWidth="1"/>
    <col min="5" max="5" width="6.42578125" style="110" customWidth="1"/>
    <col min="6" max="6" width="9.7109375" style="117" customWidth="1"/>
    <col min="7" max="7" width="18" style="32" customWidth="1"/>
    <col min="8" max="8" width="17.5703125" style="32" customWidth="1"/>
    <col min="9" max="15" width="3.85546875" style="42" customWidth="1"/>
    <col min="16" max="20" width="4.28515625" style="42" customWidth="1"/>
    <col min="21" max="31" width="5.28515625" style="42" customWidth="1"/>
    <col min="32" max="32" width="6.5703125" style="42" customWidth="1"/>
    <col min="33" max="43" width="5.28515625" style="32" customWidth="1"/>
    <col min="44" max="44" width="6.5703125" style="32" customWidth="1"/>
    <col min="45" max="68" width="5.5703125" style="32" customWidth="1"/>
    <col min="69" max="83" width="4.28515625" style="32" customWidth="1"/>
    <col min="84" max="85" width="7.42578125" style="32" customWidth="1"/>
    <col min="86" max="86" width="0" style="32" hidden="1" customWidth="1"/>
    <col min="87" max="87" width="17.85546875" style="32" customWidth="1"/>
    <col min="88" max="16384" width="9.140625" style="32"/>
  </cols>
  <sheetData>
    <row r="1" spans="1:92" ht="15.75" customHeight="1">
      <c r="A1" s="263" t="s">
        <v>84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 t="s">
        <v>84</v>
      </c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 t="s">
        <v>84</v>
      </c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 t="s">
        <v>84</v>
      </c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/>
      <c r="CL1" s="263"/>
      <c r="CM1" s="263"/>
      <c r="CN1" s="263"/>
    </row>
    <row r="2" spans="1:92" ht="19.5" customHeight="1" thickBot="1">
      <c r="B2" s="40" t="str">
        <f>Main!I5&amp;", "&amp;Main!I6</f>
        <v xml:space="preserve">, </v>
      </c>
      <c r="C2" s="48"/>
      <c r="D2" s="109"/>
      <c r="E2" s="109"/>
      <c r="F2" s="116"/>
      <c r="G2" s="48"/>
      <c r="H2" s="48"/>
      <c r="I2" s="52"/>
      <c r="J2" s="52"/>
      <c r="K2" s="52"/>
      <c r="L2" s="52"/>
      <c r="N2" s="52"/>
      <c r="O2" s="52"/>
      <c r="P2" s="53" t="s">
        <v>11</v>
      </c>
      <c r="Q2" s="50">
        <f>Main!I7</f>
        <v>0</v>
      </c>
      <c r="T2" s="52"/>
      <c r="U2" s="52"/>
      <c r="V2" s="99" t="str">
        <f>Main!I5&amp;", "&amp;Main!I6</f>
        <v xml:space="preserve">, </v>
      </c>
      <c r="W2" s="52"/>
      <c r="X2" s="52"/>
      <c r="Z2" s="52"/>
      <c r="AA2" s="52"/>
      <c r="AC2" s="52"/>
      <c r="AF2" s="52"/>
      <c r="AI2" s="39"/>
      <c r="AJ2" s="48"/>
      <c r="AK2" s="48"/>
      <c r="AL2" s="48"/>
      <c r="AM2" s="48"/>
      <c r="AN2" s="41"/>
      <c r="AO2" s="41"/>
      <c r="AP2" s="53" t="s">
        <v>11</v>
      </c>
      <c r="AQ2" s="50">
        <f>Main!I7</f>
        <v>0</v>
      </c>
      <c r="AR2" s="42"/>
      <c r="AS2" s="41"/>
      <c r="AT2" s="100" t="str">
        <f>Main!I5&amp;", "&amp;Main!I6</f>
        <v xml:space="preserve">, </v>
      </c>
      <c r="AX2" s="42"/>
      <c r="AY2" s="41"/>
      <c r="AZ2" s="39"/>
      <c r="BA2" s="39"/>
      <c r="BB2" s="39"/>
      <c r="BC2" s="39"/>
      <c r="BD2" s="39"/>
      <c r="BE2" s="41"/>
      <c r="BF2" s="41"/>
      <c r="BJ2" s="42"/>
      <c r="BK2" s="41"/>
      <c r="BL2" s="39"/>
      <c r="BM2" s="53" t="s">
        <v>11</v>
      </c>
      <c r="BN2" s="50">
        <f>Main!I7</f>
        <v>0</v>
      </c>
      <c r="BO2" s="39"/>
      <c r="BP2" s="39"/>
      <c r="BQ2" s="41"/>
      <c r="BR2" s="100" t="str">
        <f>Main!I5&amp;", "&amp;Main!I6</f>
        <v xml:space="preserve">, </v>
      </c>
      <c r="BV2" s="42"/>
      <c r="BW2" s="41"/>
      <c r="BX2" s="39"/>
      <c r="BY2" s="39"/>
      <c r="BZ2" s="39"/>
      <c r="CA2" s="39"/>
      <c r="CB2" s="39"/>
      <c r="CC2" s="39"/>
      <c r="CD2" s="39"/>
      <c r="CE2" s="39"/>
      <c r="CI2" s="120" t="s">
        <v>97</v>
      </c>
      <c r="CJ2" s="119">
        <f>Main!I8</f>
        <v>0</v>
      </c>
      <c r="CK2" s="52"/>
      <c r="CL2" s="53" t="s">
        <v>11</v>
      </c>
      <c r="CM2" s="51">
        <f>Main!I7</f>
        <v>0</v>
      </c>
    </row>
    <row r="3" spans="1:92" s="33" customFormat="1" ht="18.75" customHeight="1">
      <c r="A3" s="271" t="s">
        <v>24</v>
      </c>
      <c r="B3" s="278" t="s">
        <v>83</v>
      </c>
      <c r="C3" s="273" t="s">
        <v>25</v>
      </c>
      <c r="D3" s="280" t="s">
        <v>85</v>
      </c>
      <c r="E3" s="280" t="s">
        <v>111</v>
      </c>
      <c r="F3" s="284" t="s">
        <v>86</v>
      </c>
      <c r="G3" s="282" t="s">
        <v>87</v>
      </c>
      <c r="H3" s="278" t="s">
        <v>135</v>
      </c>
      <c r="I3" s="275" t="s">
        <v>65</v>
      </c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7"/>
      <c r="U3" s="275" t="s">
        <v>95</v>
      </c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7"/>
      <c r="AG3" s="270" t="s">
        <v>66</v>
      </c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2"/>
      <c r="AS3" s="260" t="s">
        <v>67</v>
      </c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8"/>
      <c r="BE3" s="260" t="s">
        <v>92</v>
      </c>
      <c r="BF3" s="261"/>
      <c r="BG3" s="261"/>
      <c r="BH3" s="261"/>
      <c r="BI3" s="261"/>
      <c r="BJ3" s="261"/>
      <c r="BK3" s="261"/>
      <c r="BL3" s="261"/>
      <c r="BM3" s="261"/>
      <c r="BN3" s="261"/>
      <c r="BO3" s="261"/>
      <c r="BP3" s="268"/>
      <c r="BQ3" s="260" t="s">
        <v>93</v>
      </c>
      <c r="BR3" s="261"/>
      <c r="BS3" s="261"/>
      <c r="BT3" s="261"/>
      <c r="BU3" s="261"/>
      <c r="BV3" s="261"/>
      <c r="BW3" s="261"/>
      <c r="BX3" s="261"/>
      <c r="BY3" s="261"/>
      <c r="BZ3" s="261"/>
      <c r="CA3" s="261"/>
      <c r="CB3" s="262"/>
      <c r="CC3" s="262" t="s">
        <v>121</v>
      </c>
      <c r="CD3" s="269"/>
      <c r="CE3" s="270"/>
      <c r="CF3" s="266" t="s">
        <v>80</v>
      </c>
      <c r="CG3" s="267"/>
      <c r="CH3" s="54"/>
      <c r="CI3" s="264" t="s">
        <v>82</v>
      </c>
    </row>
    <row r="4" spans="1:92" ht="67.5" customHeight="1" thickBot="1">
      <c r="A4" s="272"/>
      <c r="B4" s="279"/>
      <c r="C4" s="274"/>
      <c r="D4" s="281"/>
      <c r="E4" s="281"/>
      <c r="F4" s="285"/>
      <c r="G4" s="283"/>
      <c r="H4" s="279"/>
      <c r="I4" s="97" t="s">
        <v>68</v>
      </c>
      <c r="J4" s="98" t="s">
        <v>69</v>
      </c>
      <c r="K4" s="98" t="s">
        <v>70</v>
      </c>
      <c r="L4" s="98" t="s">
        <v>71</v>
      </c>
      <c r="M4" s="98" t="s">
        <v>72</v>
      </c>
      <c r="N4" s="98" t="s">
        <v>73</v>
      </c>
      <c r="O4" s="98" t="s">
        <v>74</v>
      </c>
      <c r="P4" s="69" t="s">
        <v>75</v>
      </c>
      <c r="Q4" s="69" t="s">
        <v>76</v>
      </c>
      <c r="R4" s="69" t="s">
        <v>77</v>
      </c>
      <c r="S4" s="69" t="s">
        <v>78</v>
      </c>
      <c r="T4" s="70" t="s">
        <v>79</v>
      </c>
      <c r="U4" s="97" t="s">
        <v>68</v>
      </c>
      <c r="V4" s="98" t="s">
        <v>69</v>
      </c>
      <c r="W4" s="98" t="s">
        <v>70</v>
      </c>
      <c r="X4" s="98" t="s">
        <v>71</v>
      </c>
      <c r="Y4" s="98" t="s">
        <v>72</v>
      </c>
      <c r="Z4" s="98" t="s">
        <v>73</v>
      </c>
      <c r="AA4" s="98" t="s">
        <v>74</v>
      </c>
      <c r="AB4" s="69" t="s">
        <v>75</v>
      </c>
      <c r="AC4" s="69" t="s">
        <v>76</v>
      </c>
      <c r="AD4" s="69" t="s">
        <v>77</v>
      </c>
      <c r="AE4" s="69" t="s">
        <v>78</v>
      </c>
      <c r="AF4" s="70" t="s">
        <v>79</v>
      </c>
      <c r="AG4" s="71" t="s">
        <v>68</v>
      </c>
      <c r="AH4" s="72" t="s">
        <v>69</v>
      </c>
      <c r="AI4" s="72" t="s">
        <v>70</v>
      </c>
      <c r="AJ4" s="72" t="s">
        <v>71</v>
      </c>
      <c r="AK4" s="72" t="s">
        <v>72</v>
      </c>
      <c r="AL4" s="72" t="s">
        <v>73</v>
      </c>
      <c r="AM4" s="72" t="s">
        <v>74</v>
      </c>
      <c r="AN4" s="72" t="s">
        <v>75</v>
      </c>
      <c r="AO4" s="69" t="s">
        <v>76</v>
      </c>
      <c r="AP4" s="72" t="s">
        <v>77</v>
      </c>
      <c r="AQ4" s="72" t="s">
        <v>78</v>
      </c>
      <c r="AR4" s="73" t="s">
        <v>79</v>
      </c>
      <c r="AS4" s="89" t="s">
        <v>68</v>
      </c>
      <c r="AT4" s="69" t="s">
        <v>69</v>
      </c>
      <c r="AU4" s="69" t="s">
        <v>70</v>
      </c>
      <c r="AV4" s="69" t="s">
        <v>71</v>
      </c>
      <c r="AW4" s="69" t="s">
        <v>72</v>
      </c>
      <c r="AX4" s="69" t="s">
        <v>73</v>
      </c>
      <c r="AY4" s="69" t="s">
        <v>74</v>
      </c>
      <c r="AZ4" s="69" t="s">
        <v>75</v>
      </c>
      <c r="BA4" s="69" t="s">
        <v>76</v>
      </c>
      <c r="BB4" s="69" t="s">
        <v>77</v>
      </c>
      <c r="BC4" s="69" t="s">
        <v>78</v>
      </c>
      <c r="BD4" s="70" t="s">
        <v>79</v>
      </c>
      <c r="BE4" s="89" t="s">
        <v>68</v>
      </c>
      <c r="BF4" s="69" t="s">
        <v>69</v>
      </c>
      <c r="BG4" s="69" t="s">
        <v>70</v>
      </c>
      <c r="BH4" s="69" t="s">
        <v>71</v>
      </c>
      <c r="BI4" s="69" t="s">
        <v>72</v>
      </c>
      <c r="BJ4" s="69" t="s">
        <v>73</v>
      </c>
      <c r="BK4" s="69" t="s">
        <v>74</v>
      </c>
      <c r="BL4" s="69" t="s">
        <v>75</v>
      </c>
      <c r="BM4" s="69" t="s">
        <v>76</v>
      </c>
      <c r="BN4" s="69" t="s">
        <v>77</v>
      </c>
      <c r="BO4" s="69" t="s">
        <v>78</v>
      </c>
      <c r="BP4" s="70" t="s">
        <v>79</v>
      </c>
      <c r="BQ4" s="89" t="s">
        <v>68</v>
      </c>
      <c r="BR4" s="69" t="s">
        <v>69</v>
      </c>
      <c r="BS4" s="69" t="s">
        <v>70</v>
      </c>
      <c r="BT4" s="69" t="s">
        <v>71</v>
      </c>
      <c r="BU4" s="69" t="s">
        <v>72</v>
      </c>
      <c r="BV4" s="69" t="s">
        <v>73</v>
      </c>
      <c r="BW4" s="69" t="s">
        <v>74</v>
      </c>
      <c r="BX4" s="69" t="s">
        <v>75</v>
      </c>
      <c r="BY4" s="69" t="s">
        <v>76</v>
      </c>
      <c r="BZ4" s="69" t="s">
        <v>77</v>
      </c>
      <c r="CA4" s="69" t="s">
        <v>78</v>
      </c>
      <c r="CB4" s="199" t="s">
        <v>79</v>
      </c>
      <c r="CC4" s="69" t="s">
        <v>136</v>
      </c>
      <c r="CD4" s="69" t="s">
        <v>57</v>
      </c>
      <c r="CE4" s="69" t="s">
        <v>118</v>
      </c>
      <c r="CF4" s="74" t="s">
        <v>81</v>
      </c>
      <c r="CG4" s="75" t="s">
        <v>57</v>
      </c>
      <c r="CH4" s="75"/>
      <c r="CI4" s="265"/>
    </row>
    <row r="5" spans="1:92" ht="15">
      <c r="A5" s="58" t="str">
        <f>IF(C5=0,"",1)</f>
        <v/>
      </c>
      <c r="B5" s="114">
        <f>Main!F13</f>
        <v>0</v>
      </c>
      <c r="C5" s="111">
        <f>Main!G13</f>
        <v>0</v>
      </c>
      <c r="D5" s="60">
        <f>Main!J13</f>
        <v>0</v>
      </c>
      <c r="E5" s="60">
        <f>Main!H13</f>
        <v>0</v>
      </c>
      <c r="F5" s="118">
        <f>Main!I13</f>
        <v>0</v>
      </c>
      <c r="G5" s="111">
        <f>Main!K13</f>
        <v>0</v>
      </c>
      <c r="H5" s="198">
        <f>Main!L13</f>
        <v>0</v>
      </c>
      <c r="I5" s="59">
        <f>Tel!G6</f>
        <v>0</v>
      </c>
      <c r="J5" s="60">
        <f>Tel!M6</f>
        <v>0</v>
      </c>
      <c r="K5" s="60">
        <f>Tel!S6</f>
        <v>0</v>
      </c>
      <c r="L5" s="60">
        <f>Tel!Y6</f>
        <v>0</v>
      </c>
      <c r="M5" s="60">
        <f>Tel!AI6</f>
        <v>0</v>
      </c>
      <c r="N5" s="60">
        <f>Tel!AR6</f>
        <v>0</v>
      </c>
      <c r="O5" s="60">
        <f>Tel!BA6</f>
        <v>0</v>
      </c>
      <c r="P5" s="61">
        <f>(I5+J5+K5+L5)/8</f>
        <v>0</v>
      </c>
      <c r="Q5" s="61">
        <f>(M5+N5)/8</f>
        <v>0</v>
      </c>
      <c r="R5" s="61">
        <f>O5/2</f>
        <v>0</v>
      </c>
      <c r="S5" s="61">
        <f>R5+Q5+P5</f>
        <v>0</v>
      </c>
      <c r="T5" s="62" t="str">
        <f>IF(S5&gt;90,"A+",IF(S5&gt;70,"A",IF(S5&gt;50,"B+",IF(S5&gt;40,"B","C"))))</f>
        <v>C</v>
      </c>
      <c r="U5" s="59">
        <f>Hin!G6</f>
        <v>0</v>
      </c>
      <c r="V5" s="60">
        <f>Hin!M6</f>
        <v>0</v>
      </c>
      <c r="W5" s="60">
        <f>Hin!S6</f>
        <v>0</v>
      </c>
      <c r="X5" s="60">
        <f>Hin!Y6</f>
        <v>0</v>
      </c>
      <c r="Y5" s="60">
        <f>Hin!AH6</f>
        <v>0</v>
      </c>
      <c r="Z5" s="60">
        <f>Hin!AP6</f>
        <v>0</v>
      </c>
      <c r="AA5" s="60">
        <f>Hin!AX6</f>
        <v>0</v>
      </c>
      <c r="AB5" s="61">
        <f>(U5+V5+W5+X5)/8</f>
        <v>0</v>
      </c>
      <c r="AC5" s="61">
        <f>(Y5+Z5)/8</f>
        <v>0</v>
      </c>
      <c r="AD5" s="61">
        <f>AA5/2</f>
        <v>0</v>
      </c>
      <c r="AE5" s="61">
        <f>AD5+AC5+AB5</f>
        <v>0</v>
      </c>
      <c r="AF5" s="62" t="str">
        <f>IF(AE5&gt;90,"A+",IF(AE5&gt;70,"A",IF(AE5&gt;50,"B+",IF(AE5&gt;40,"B","C"))))</f>
        <v>C</v>
      </c>
      <c r="AG5" s="63">
        <f>Eng!G6</f>
        <v>0</v>
      </c>
      <c r="AH5" s="64">
        <f>Eng!M6</f>
        <v>0</v>
      </c>
      <c r="AI5" s="64">
        <f>Eng!S6</f>
        <v>0</v>
      </c>
      <c r="AJ5" s="64">
        <f>Eng!Y6</f>
        <v>0</v>
      </c>
      <c r="AK5" s="64">
        <f>Eng!AH6</f>
        <v>0</v>
      </c>
      <c r="AL5" s="64">
        <f>Eng!AP6</f>
        <v>0</v>
      </c>
      <c r="AM5" s="64">
        <f>Eng!AX6</f>
        <v>0</v>
      </c>
      <c r="AN5" s="61">
        <f>(AG5+AH5+AI5+AJ5)/8</f>
        <v>0</v>
      </c>
      <c r="AO5" s="61">
        <f>(AK5+AL5)/8</f>
        <v>0</v>
      </c>
      <c r="AP5" s="61">
        <f>AM5/2</f>
        <v>0</v>
      </c>
      <c r="AQ5" s="61">
        <f>AP5+AO5+AN5</f>
        <v>0</v>
      </c>
      <c r="AR5" s="65" t="str">
        <f>IF(AQ5&gt;90,"A+",IF(AQ5&gt;70,"A",IF(AQ5&gt;50,"B+",IF(AQ5&gt;40,"B","C"))))</f>
        <v>C</v>
      </c>
      <c r="AS5" s="66">
        <f>Maths!G6</f>
        <v>0</v>
      </c>
      <c r="AT5" s="64">
        <f>Maths!M6</f>
        <v>0</v>
      </c>
      <c r="AU5" s="64">
        <f>Maths!S6</f>
        <v>0</v>
      </c>
      <c r="AV5" s="64">
        <f>Maths!Y6</f>
        <v>0</v>
      </c>
      <c r="AW5" s="64">
        <f>Maths!AG6</f>
        <v>0</v>
      </c>
      <c r="AX5" s="64">
        <f>Maths!AN6</f>
        <v>0</v>
      </c>
      <c r="AY5" s="64">
        <f>Maths!AU6</f>
        <v>0</v>
      </c>
      <c r="AZ5" s="61">
        <f>(AS5+AT5+AU5+AV5)/8</f>
        <v>0</v>
      </c>
      <c r="BA5" s="61">
        <f>(AW5+AX5)/8</f>
        <v>0</v>
      </c>
      <c r="BB5" s="61">
        <f>AY5/2</f>
        <v>0</v>
      </c>
      <c r="BC5" s="61">
        <f>BB5+BA5+AZ5</f>
        <v>0</v>
      </c>
      <c r="BD5" s="62" t="str">
        <f>IF(BC5&gt;90,"A+",IF(BC5&gt;70,"A",IF(BC5&gt;50,"B+",IF(BC5&gt;40,"B","C"))))</f>
        <v>C</v>
      </c>
      <c r="BE5" s="66">
        <f>Sci!G6</f>
        <v>0</v>
      </c>
      <c r="BF5" s="64">
        <f>Sci!M6</f>
        <v>0</v>
      </c>
      <c r="BG5" s="64">
        <f>Sci!S6</f>
        <v>0</v>
      </c>
      <c r="BH5" s="64">
        <f>Sci!Y6</f>
        <v>0</v>
      </c>
      <c r="BI5" s="64">
        <f>Sci!AI6</f>
        <v>0</v>
      </c>
      <c r="BJ5" s="64">
        <f>Sci!AR6</f>
        <v>0</v>
      </c>
      <c r="BK5" s="64">
        <f>Sci!BA6</f>
        <v>0</v>
      </c>
      <c r="BL5" s="61">
        <f>(BE5+BF5+BG5+BH5)/8</f>
        <v>0</v>
      </c>
      <c r="BM5" s="61">
        <f>(BI5+BJ5)/8</f>
        <v>0</v>
      </c>
      <c r="BN5" s="61">
        <f>BK5/2</f>
        <v>0</v>
      </c>
      <c r="BO5" s="61">
        <f>BN5+BM5+BL5</f>
        <v>0</v>
      </c>
      <c r="BP5" s="62" t="str">
        <f>IF(BO5&gt;90,"A+",IF(BO5&gt;70,"A",IF(BO5&gt;50,"B+",IF(BO5&gt;40,"B","C"))))</f>
        <v>C</v>
      </c>
      <c r="BQ5" s="66">
        <f>Soc!G6</f>
        <v>0</v>
      </c>
      <c r="BR5" s="64">
        <f>Soc!M6</f>
        <v>0</v>
      </c>
      <c r="BS5" s="64">
        <f>Soc!S6</f>
        <v>0</v>
      </c>
      <c r="BT5" s="64">
        <f>Soc!Y6</f>
        <v>0</v>
      </c>
      <c r="BU5" s="64">
        <f>Soc!AH6</f>
        <v>0</v>
      </c>
      <c r="BV5" s="64">
        <f>Soc!AP6</f>
        <v>0</v>
      </c>
      <c r="BW5" s="64">
        <f>Soc!AX6</f>
        <v>0</v>
      </c>
      <c r="BX5" s="61">
        <f>(BQ5+BR5+BS5+BT5)/8</f>
        <v>0</v>
      </c>
      <c r="BY5" s="61">
        <f>(BU5+BV5)/8</f>
        <v>0</v>
      </c>
      <c r="BZ5" s="61">
        <f>BW5/2</f>
        <v>0</v>
      </c>
      <c r="CA5" s="61">
        <f>BZ5+BY5+BX5</f>
        <v>0</v>
      </c>
      <c r="CB5" s="200" t="str">
        <f>IF(CA5&gt;90,"A+",IF(CA5&gt;70,"A",IF(CA5&gt;50,"B+",IF(CA5&gt;40,"B","C"))))</f>
        <v>C</v>
      </c>
      <c r="CC5" s="202">
        <f>S5+AE5+AQ5+BC5+BO5+CA5</f>
        <v>0</v>
      </c>
      <c r="CD5" s="65">
        <f>CC5/6</f>
        <v>0</v>
      </c>
      <c r="CE5" s="65" t="str">
        <f>IF(CD5&gt;90,"A+",IF(CD5&gt;70,"A",IF(CD5&gt;50,"B+",IF(CD5&gt;40,"B","C"))))</f>
        <v>C</v>
      </c>
      <c r="CF5" s="67">
        <f>Main!M13</f>
        <v>0</v>
      </c>
      <c r="CG5" s="68" t="e">
        <f>(CF5/CH5)*100</f>
        <v>#DIV/0!</v>
      </c>
      <c r="CH5" s="68">
        <f>Main!I8</f>
        <v>0</v>
      </c>
      <c r="CI5" s="64" t="str">
        <f>IF(CF5&gt;0,"Promoted","")</f>
        <v/>
      </c>
    </row>
    <row r="6" spans="1:92" ht="15">
      <c r="A6" s="26" t="str">
        <f>IF(C6=0,"",1+A5)</f>
        <v/>
      </c>
      <c r="B6" s="115">
        <f>Main!F14</f>
        <v>0</v>
      </c>
      <c r="C6" s="112">
        <f>Main!G14</f>
        <v>0</v>
      </c>
      <c r="D6" s="60">
        <f>Main!J14</f>
        <v>0</v>
      </c>
      <c r="E6" s="60">
        <f>Main!H14</f>
        <v>0</v>
      </c>
      <c r="F6" s="118">
        <f>Main!I14</f>
        <v>0</v>
      </c>
      <c r="G6" s="111">
        <f>Main!K14</f>
        <v>0</v>
      </c>
      <c r="H6" s="198">
        <f>Main!L14</f>
        <v>0</v>
      </c>
      <c r="I6" s="49">
        <f>Tel!G7</f>
        <v>0</v>
      </c>
      <c r="J6" s="43">
        <f>Tel!M7</f>
        <v>0</v>
      </c>
      <c r="K6" s="60">
        <f>Tel!S7</f>
        <v>0</v>
      </c>
      <c r="L6" s="43">
        <f>Tel!Y7</f>
        <v>0</v>
      </c>
      <c r="M6" s="43">
        <f>Tel!AI7</f>
        <v>0</v>
      </c>
      <c r="N6" s="43">
        <f>Tel!AR7</f>
        <v>0</v>
      </c>
      <c r="O6" s="43">
        <f>Tel!BA7</f>
        <v>0</v>
      </c>
      <c r="P6" s="44">
        <f t="shared" ref="P6:P54" si="0">(I6+J6+K6+L6)/8</f>
        <v>0</v>
      </c>
      <c r="Q6" s="44">
        <f t="shared" ref="Q6:Q54" si="1">(M6+N6)/8</f>
        <v>0</v>
      </c>
      <c r="R6" s="44">
        <f t="shared" ref="R6:R54" si="2">O6/2</f>
        <v>0</v>
      </c>
      <c r="S6" s="44">
        <f t="shared" ref="S6:S54" si="3">R6+Q6+P6</f>
        <v>0</v>
      </c>
      <c r="T6" s="45" t="str">
        <f t="shared" ref="T6:T54" si="4">IF(S6&gt;90,"A+",IF(S6&gt;70,"A",IF(S6&gt;50,"B+",IF(S6&gt;40,"B","C"))))</f>
        <v>C</v>
      </c>
      <c r="U6" s="59">
        <f>Hin!G7</f>
        <v>0</v>
      </c>
      <c r="V6" s="60">
        <f>Hin!M7</f>
        <v>0</v>
      </c>
      <c r="W6" s="60">
        <f>Hin!S7</f>
        <v>0</v>
      </c>
      <c r="X6" s="60">
        <f>Hin!Y7</f>
        <v>0</v>
      </c>
      <c r="Y6" s="60">
        <f>Hin!AH7</f>
        <v>0</v>
      </c>
      <c r="Z6" s="60">
        <f>Hin!AP7</f>
        <v>0</v>
      </c>
      <c r="AA6" s="60">
        <f>Hin!AX7</f>
        <v>0</v>
      </c>
      <c r="AB6" s="44">
        <f t="shared" ref="AB6:AB54" si="5">(U6+V6+W6+X6)/8</f>
        <v>0</v>
      </c>
      <c r="AC6" s="44">
        <f t="shared" ref="AC6:AC54" si="6">(Y6+Z6)/8</f>
        <v>0</v>
      </c>
      <c r="AD6" s="44">
        <f t="shared" ref="AD6:AD54" si="7">AA6/2</f>
        <v>0</v>
      </c>
      <c r="AE6" s="44">
        <f t="shared" ref="AE6:AE54" si="8">AD6+AC6+AB6</f>
        <v>0</v>
      </c>
      <c r="AF6" s="45" t="str">
        <f t="shared" ref="AF6:AF54" si="9">IF(AE6&gt;90,"A+",IF(AE6&gt;70,"A",IF(AE6&gt;50,"B+",IF(AE6&gt;40,"B","C"))))</f>
        <v>C</v>
      </c>
      <c r="AG6" s="36">
        <f>Eng!G7</f>
        <v>0</v>
      </c>
      <c r="AH6" s="35">
        <f>Eng!M7</f>
        <v>0</v>
      </c>
      <c r="AI6" s="35">
        <f>Eng!S7</f>
        <v>0</v>
      </c>
      <c r="AJ6" s="35">
        <f>Eng!Y7</f>
        <v>0</v>
      </c>
      <c r="AK6" s="35">
        <f>Eng!AH7</f>
        <v>0</v>
      </c>
      <c r="AL6" s="35">
        <f>Eng!AP7</f>
        <v>0</v>
      </c>
      <c r="AM6" s="35">
        <f>Eng!AX7</f>
        <v>0</v>
      </c>
      <c r="AN6" s="44">
        <f t="shared" ref="AN6:AN54" si="10">(AG6+AH6+AI6+AJ6)/8</f>
        <v>0</v>
      </c>
      <c r="AO6" s="44">
        <f t="shared" ref="AO6:AO54" si="11">(AK6+AL6)/8</f>
        <v>0</v>
      </c>
      <c r="AP6" s="44">
        <f t="shared" ref="AP6:AP54" si="12">AM6/2</f>
        <v>0</v>
      </c>
      <c r="AQ6" s="44">
        <f t="shared" ref="AQ6:AQ54" si="13">AP6+AO6+AN6</f>
        <v>0</v>
      </c>
      <c r="AR6" s="21" t="str">
        <f t="shared" ref="AR6:AR54" si="14">IF(AQ6&gt;90,"A+",IF(AQ6&gt;70,"A",IF(AQ6&gt;50,"B+",IF(AQ6&gt;40,"B","C"))))</f>
        <v>C</v>
      </c>
      <c r="AS6" s="34">
        <f>Maths!G7</f>
        <v>0</v>
      </c>
      <c r="AT6" s="35">
        <f>Maths!M7</f>
        <v>0</v>
      </c>
      <c r="AU6" s="35">
        <f>Maths!S7</f>
        <v>0</v>
      </c>
      <c r="AV6" s="35">
        <f>Maths!Y7</f>
        <v>0</v>
      </c>
      <c r="AW6" s="35">
        <f>Maths!AG7</f>
        <v>0</v>
      </c>
      <c r="AX6" s="35">
        <f>Maths!AN7</f>
        <v>0</v>
      </c>
      <c r="AY6" s="35">
        <f>Maths!AU7</f>
        <v>0</v>
      </c>
      <c r="AZ6" s="44">
        <f t="shared" ref="AZ6:AZ54" si="15">(AS6+AT6+AU6+AV6)/8</f>
        <v>0</v>
      </c>
      <c r="BA6" s="44">
        <f t="shared" ref="BA6:BA54" si="16">(AW6+AX6)/8</f>
        <v>0</v>
      </c>
      <c r="BB6" s="44">
        <f t="shared" ref="BB6:BB54" si="17">AY6/2</f>
        <v>0</v>
      </c>
      <c r="BC6" s="44">
        <f t="shared" ref="BC6:BC54" si="18">BB6+BA6+AZ6</f>
        <v>0</v>
      </c>
      <c r="BD6" s="45" t="str">
        <f t="shared" ref="BD6:BD54" si="19">IF(BC6&gt;90,"A+",IF(BC6&gt;70,"A",IF(BC6&gt;50,"B+",IF(BC6&gt;40,"B","C"))))</f>
        <v>C</v>
      </c>
      <c r="BE6" s="66">
        <f>Sci!G7</f>
        <v>0</v>
      </c>
      <c r="BF6" s="64">
        <f>Sci!M7</f>
        <v>0</v>
      </c>
      <c r="BG6" s="64">
        <f>Sci!S7</f>
        <v>0</v>
      </c>
      <c r="BH6" s="64">
        <f>Sci!Y7</f>
        <v>0</v>
      </c>
      <c r="BI6" s="64">
        <f>Sci!AI7</f>
        <v>0</v>
      </c>
      <c r="BJ6" s="64">
        <f>Sci!AR7</f>
        <v>0</v>
      </c>
      <c r="BK6" s="64">
        <f>Sci!BA7</f>
        <v>0</v>
      </c>
      <c r="BL6" s="44">
        <f t="shared" ref="BL6:BL54" si="20">(BE6+BF6+BG6+BH6)/8</f>
        <v>0</v>
      </c>
      <c r="BM6" s="44">
        <f t="shared" ref="BM6:BM54" si="21">(BI6+BJ6)/8</f>
        <v>0</v>
      </c>
      <c r="BN6" s="44">
        <f t="shared" ref="BN6:BN54" si="22">BK6/2</f>
        <v>0</v>
      </c>
      <c r="BO6" s="44">
        <f t="shared" ref="BO6:BO54" si="23">BN6+BM6+BL6</f>
        <v>0</v>
      </c>
      <c r="BP6" s="45" t="str">
        <f t="shared" ref="BP6:BP54" si="24">IF(BO6&gt;90,"A+",IF(BO6&gt;70,"A",IF(BO6&gt;50,"B+",IF(BO6&gt;40,"B","C"))))</f>
        <v>C</v>
      </c>
      <c r="BQ6" s="66">
        <f>Soc!G7</f>
        <v>0</v>
      </c>
      <c r="BR6" s="64">
        <f>Soc!M7</f>
        <v>0</v>
      </c>
      <c r="BS6" s="64">
        <f>Soc!S7</f>
        <v>0</v>
      </c>
      <c r="BT6" s="64">
        <f>Soc!Y7</f>
        <v>0</v>
      </c>
      <c r="BU6" s="64">
        <f>Soc!AH7</f>
        <v>0</v>
      </c>
      <c r="BV6" s="64">
        <f>Soc!AP7</f>
        <v>0</v>
      </c>
      <c r="BW6" s="64">
        <f>Soc!AX7</f>
        <v>0</v>
      </c>
      <c r="BX6" s="44">
        <f t="shared" ref="BX6:BX54" si="25">(BQ6+BR6+BS6+BT6)/8</f>
        <v>0</v>
      </c>
      <c r="BY6" s="44">
        <f t="shared" ref="BY6:BY54" si="26">(BU6+BV6)/8</f>
        <v>0</v>
      </c>
      <c r="BZ6" s="44">
        <f t="shared" ref="BZ6:BZ54" si="27">BW6/2</f>
        <v>0</v>
      </c>
      <c r="CA6" s="44">
        <f t="shared" ref="CA6:CA54" si="28">BZ6+BY6+BX6</f>
        <v>0</v>
      </c>
      <c r="CB6" s="201" t="str">
        <f t="shared" ref="CB6:CB54" si="29">IF(CA6&gt;90,"A+",IF(CA6&gt;70,"A",IF(CA6&gt;50,"B+",IF(CA6&gt;40,"B","C"))))</f>
        <v>C</v>
      </c>
      <c r="CC6" s="202">
        <f t="shared" ref="CC6:CC54" si="30">S6+AE6+AQ6+BC6+BO6+CA6</f>
        <v>0</v>
      </c>
      <c r="CD6" s="65">
        <f t="shared" ref="CD6:CD54" si="31">CC6/6</f>
        <v>0</v>
      </c>
      <c r="CE6" s="65" t="str">
        <f t="shared" ref="CE6:CE54" si="32">IF(CD6&gt;90,"A+",IF(CD6&gt;70,"A",IF(CD6&gt;50,"B+",IF(CD6&gt;40,"B","C"))))</f>
        <v>C</v>
      </c>
      <c r="CF6" s="38">
        <f>Main!M14</f>
        <v>0</v>
      </c>
      <c r="CG6" s="46" t="e">
        <f>(CF6/CH6)*100</f>
        <v>#DIV/0!</v>
      </c>
      <c r="CH6" s="46">
        <f>Main!I8</f>
        <v>0</v>
      </c>
      <c r="CI6" s="64" t="str">
        <f t="shared" ref="CI6:CI54" si="33">IF(CF6&gt;0,"Promoted","")</f>
        <v/>
      </c>
    </row>
    <row r="7" spans="1:92" ht="15">
      <c r="A7" s="26" t="str">
        <f t="shared" ref="A7:A54" si="34">IF(C7=0,"",1+A6)</f>
        <v/>
      </c>
      <c r="B7" s="115">
        <f>Main!F15</f>
        <v>0</v>
      </c>
      <c r="C7" s="112">
        <f>Main!G15</f>
        <v>0</v>
      </c>
      <c r="D7" s="60">
        <f>Main!J15</f>
        <v>0</v>
      </c>
      <c r="E7" s="60">
        <f>Main!H15</f>
        <v>0</v>
      </c>
      <c r="F7" s="118">
        <f>Main!I15</f>
        <v>0</v>
      </c>
      <c r="G7" s="111">
        <f>Main!K15</f>
        <v>0</v>
      </c>
      <c r="H7" s="198">
        <f>Main!L15</f>
        <v>0</v>
      </c>
      <c r="I7" s="49">
        <f>Tel!G8</f>
        <v>0</v>
      </c>
      <c r="J7" s="43">
        <f>Tel!M8</f>
        <v>0</v>
      </c>
      <c r="K7" s="60">
        <f>Tel!S8</f>
        <v>0</v>
      </c>
      <c r="L7" s="43">
        <f>Tel!Y8</f>
        <v>0</v>
      </c>
      <c r="M7" s="43">
        <f>Tel!AI8</f>
        <v>0</v>
      </c>
      <c r="N7" s="43">
        <f>Tel!AR8</f>
        <v>0</v>
      </c>
      <c r="O7" s="43">
        <f>Tel!BA8</f>
        <v>0</v>
      </c>
      <c r="P7" s="44">
        <f t="shared" si="0"/>
        <v>0</v>
      </c>
      <c r="Q7" s="44">
        <f t="shared" si="1"/>
        <v>0</v>
      </c>
      <c r="R7" s="44">
        <f t="shared" si="2"/>
        <v>0</v>
      </c>
      <c r="S7" s="44">
        <f t="shared" si="3"/>
        <v>0</v>
      </c>
      <c r="T7" s="45" t="str">
        <f t="shared" si="4"/>
        <v>C</v>
      </c>
      <c r="U7" s="59">
        <f>Hin!G8</f>
        <v>0</v>
      </c>
      <c r="V7" s="60">
        <f>Hin!M8</f>
        <v>0</v>
      </c>
      <c r="W7" s="60">
        <f>Hin!S8</f>
        <v>0</v>
      </c>
      <c r="X7" s="60">
        <f>Hin!Y8</f>
        <v>0</v>
      </c>
      <c r="Y7" s="60">
        <f>Hin!AH8</f>
        <v>0</v>
      </c>
      <c r="Z7" s="60">
        <f>Hin!AP8</f>
        <v>0</v>
      </c>
      <c r="AA7" s="60">
        <f>Hin!AX8</f>
        <v>0</v>
      </c>
      <c r="AB7" s="44">
        <f t="shared" si="5"/>
        <v>0</v>
      </c>
      <c r="AC7" s="44">
        <f t="shared" si="6"/>
        <v>0</v>
      </c>
      <c r="AD7" s="44">
        <f t="shared" si="7"/>
        <v>0</v>
      </c>
      <c r="AE7" s="44">
        <f t="shared" si="8"/>
        <v>0</v>
      </c>
      <c r="AF7" s="45" t="str">
        <f t="shared" si="9"/>
        <v>C</v>
      </c>
      <c r="AG7" s="36">
        <f>Eng!G8</f>
        <v>0</v>
      </c>
      <c r="AH7" s="35">
        <f>Eng!M8</f>
        <v>0</v>
      </c>
      <c r="AI7" s="35">
        <f>Eng!S8</f>
        <v>0</v>
      </c>
      <c r="AJ7" s="35">
        <f>Eng!Y8</f>
        <v>0</v>
      </c>
      <c r="AK7" s="35">
        <f>Eng!AH8</f>
        <v>0</v>
      </c>
      <c r="AL7" s="35">
        <f>Eng!AP8</f>
        <v>0</v>
      </c>
      <c r="AM7" s="35">
        <f>Eng!AX8</f>
        <v>0</v>
      </c>
      <c r="AN7" s="44">
        <f t="shared" si="10"/>
        <v>0</v>
      </c>
      <c r="AO7" s="44">
        <f t="shared" si="11"/>
        <v>0</v>
      </c>
      <c r="AP7" s="44">
        <f t="shared" si="12"/>
        <v>0</v>
      </c>
      <c r="AQ7" s="44">
        <f t="shared" si="13"/>
        <v>0</v>
      </c>
      <c r="AR7" s="21" t="str">
        <f t="shared" si="14"/>
        <v>C</v>
      </c>
      <c r="AS7" s="34">
        <f>Maths!G8</f>
        <v>0</v>
      </c>
      <c r="AT7" s="35">
        <f>Maths!M8</f>
        <v>0</v>
      </c>
      <c r="AU7" s="35">
        <f>Maths!S8</f>
        <v>0</v>
      </c>
      <c r="AV7" s="35">
        <f>Maths!Y8</f>
        <v>0</v>
      </c>
      <c r="AW7" s="35">
        <f>Maths!AG8</f>
        <v>0</v>
      </c>
      <c r="AX7" s="35">
        <f>Maths!AN8</f>
        <v>0</v>
      </c>
      <c r="AY7" s="35">
        <f>Maths!AU8</f>
        <v>0</v>
      </c>
      <c r="AZ7" s="44">
        <f t="shared" si="15"/>
        <v>0</v>
      </c>
      <c r="BA7" s="44">
        <f t="shared" si="16"/>
        <v>0</v>
      </c>
      <c r="BB7" s="44">
        <f t="shared" si="17"/>
        <v>0</v>
      </c>
      <c r="BC7" s="44">
        <f t="shared" si="18"/>
        <v>0</v>
      </c>
      <c r="BD7" s="45" t="str">
        <f t="shared" si="19"/>
        <v>C</v>
      </c>
      <c r="BE7" s="66">
        <f>Sci!G8</f>
        <v>0</v>
      </c>
      <c r="BF7" s="64">
        <f>Sci!M8</f>
        <v>0</v>
      </c>
      <c r="BG7" s="64">
        <f>Sci!S8</f>
        <v>0</v>
      </c>
      <c r="BH7" s="64">
        <f>Sci!Y8</f>
        <v>0</v>
      </c>
      <c r="BI7" s="64">
        <f>Sci!AI8</f>
        <v>0</v>
      </c>
      <c r="BJ7" s="64">
        <f>Sci!AR8</f>
        <v>0</v>
      </c>
      <c r="BK7" s="64">
        <f>Sci!BA8</f>
        <v>0</v>
      </c>
      <c r="BL7" s="44">
        <f t="shared" si="20"/>
        <v>0</v>
      </c>
      <c r="BM7" s="44">
        <f t="shared" si="21"/>
        <v>0</v>
      </c>
      <c r="BN7" s="44">
        <f t="shared" si="22"/>
        <v>0</v>
      </c>
      <c r="BO7" s="44">
        <f t="shared" si="23"/>
        <v>0</v>
      </c>
      <c r="BP7" s="45" t="str">
        <f t="shared" si="24"/>
        <v>C</v>
      </c>
      <c r="BQ7" s="66">
        <f>Soc!G8</f>
        <v>0</v>
      </c>
      <c r="BR7" s="64">
        <f>Soc!M8</f>
        <v>0</v>
      </c>
      <c r="BS7" s="64">
        <f>Soc!S8</f>
        <v>0</v>
      </c>
      <c r="BT7" s="64">
        <f>Soc!Y8</f>
        <v>0</v>
      </c>
      <c r="BU7" s="64">
        <f>Soc!AH8</f>
        <v>0</v>
      </c>
      <c r="BV7" s="64">
        <f>Soc!AP8</f>
        <v>0</v>
      </c>
      <c r="BW7" s="64">
        <f>Soc!AX8</f>
        <v>0</v>
      </c>
      <c r="BX7" s="44">
        <f t="shared" si="25"/>
        <v>0</v>
      </c>
      <c r="BY7" s="44">
        <f t="shared" si="26"/>
        <v>0</v>
      </c>
      <c r="BZ7" s="44">
        <f t="shared" si="27"/>
        <v>0</v>
      </c>
      <c r="CA7" s="44">
        <f t="shared" si="28"/>
        <v>0</v>
      </c>
      <c r="CB7" s="201" t="str">
        <f t="shared" si="29"/>
        <v>C</v>
      </c>
      <c r="CC7" s="202">
        <f t="shared" si="30"/>
        <v>0</v>
      </c>
      <c r="CD7" s="65">
        <f t="shared" si="31"/>
        <v>0</v>
      </c>
      <c r="CE7" s="65" t="str">
        <f t="shared" si="32"/>
        <v>C</v>
      </c>
      <c r="CF7" s="38">
        <f>Main!M15</f>
        <v>0</v>
      </c>
      <c r="CG7" s="46" t="e">
        <f>(CF7/CH7)*100</f>
        <v>#DIV/0!</v>
      </c>
      <c r="CH7" s="46">
        <f>Main!I8</f>
        <v>0</v>
      </c>
      <c r="CI7" s="64" t="str">
        <f t="shared" si="33"/>
        <v/>
      </c>
    </row>
    <row r="8" spans="1:92" ht="15">
      <c r="A8" s="26" t="str">
        <f t="shared" si="34"/>
        <v/>
      </c>
      <c r="B8" s="115">
        <f>Main!F16</f>
        <v>0</v>
      </c>
      <c r="C8" s="112">
        <f>Main!G16</f>
        <v>0</v>
      </c>
      <c r="D8" s="60">
        <f>Main!J16</f>
        <v>0</v>
      </c>
      <c r="E8" s="60">
        <f>Main!H16</f>
        <v>0</v>
      </c>
      <c r="F8" s="118">
        <f>Main!I16</f>
        <v>0</v>
      </c>
      <c r="G8" s="111">
        <f>Main!K16</f>
        <v>0</v>
      </c>
      <c r="H8" s="198">
        <f>Main!L16</f>
        <v>0</v>
      </c>
      <c r="I8" s="49">
        <f>Tel!G9</f>
        <v>0</v>
      </c>
      <c r="J8" s="43">
        <f>Tel!M9</f>
        <v>0</v>
      </c>
      <c r="K8" s="60">
        <f>Tel!S9</f>
        <v>0</v>
      </c>
      <c r="L8" s="43">
        <f>Tel!Y9</f>
        <v>0</v>
      </c>
      <c r="M8" s="43">
        <f>Tel!AI9</f>
        <v>0</v>
      </c>
      <c r="N8" s="43">
        <f>Tel!AR9</f>
        <v>0</v>
      </c>
      <c r="O8" s="43">
        <f>Tel!BA9</f>
        <v>0</v>
      </c>
      <c r="P8" s="44">
        <f t="shared" si="0"/>
        <v>0</v>
      </c>
      <c r="Q8" s="44">
        <f t="shared" si="1"/>
        <v>0</v>
      </c>
      <c r="R8" s="44">
        <f t="shared" si="2"/>
        <v>0</v>
      </c>
      <c r="S8" s="44">
        <f t="shared" si="3"/>
        <v>0</v>
      </c>
      <c r="T8" s="45" t="str">
        <f t="shared" si="4"/>
        <v>C</v>
      </c>
      <c r="U8" s="59">
        <f>Hin!G9</f>
        <v>0</v>
      </c>
      <c r="V8" s="60">
        <f>Hin!M9</f>
        <v>0</v>
      </c>
      <c r="W8" s="60">
        <f>Hin!S9</f>
        <v>0</v>
      </c>
      <c r="X8" s="60">
        <f>Hin!Y9</f>
        <v>0</v>
      </c>
      <c r="Y8" s="60">
        <f>Hin!AH9</f>
        <v>0</v>
      </c>
      <c r="Z8" s="60">
        <f>Hin!AP9</f>
        <v>0</v>
      </c>
      <c r="AA8" s="60">
        <f>Hin!AX9</f>
        <v>0</v>
      </c>
      <c r="AB8" s="44">
        <f t="shared" si="5"/>
        <v>0</v>
      </c>
      <c r="AC8" s="44">
        <f t="shared" si="6"/>
        <v>0</v>
      </c>
      <c r="AD8" s="44">
        <f t="shared" si="7"/>
        <v>0</v>
      </c>
      <c r="AE8" s="44">
        <f t="shared" si="8"/>
        <v>0</v>
      </c>
      <c r="AF8" s="45" t="str">
        <f t="shared" si="9"/>
        <v>C</v>
      </c>
      <c r="AG8" s="36">
        <f>Eng!G9</f>
        <v>0</v>
      </c>
      <c r="AH8" s="35">
        <f>Eng!M9</f>
        <v>0</v>
      </c>
      <c r="AI8" s="35">
        <f>Eng!S9</f>
        <v>0</v>
      </c>
      <c r="AJ8" s="35">
        <f>Eng!Y9</f>
        <v>0</v>
      </c>
      <c r="AK8" s="35">
        <f>Eng!AH9</f>
        <v>0</v>
      </c>
      <c r="AL8" s="35">
        <f>Eng!AP9</f>
        <v>0</v>
      </c>
      <c r="AM8" s="35">
        <f>Eng!AX9</f>
        <v>0</v>
      </c>
      <c r="AN8" s="44">
        <f t="shared" si="10"/>
        <v>0</v>
      </c>
      <c r="AO8" s="44">
        <f t="shared" si="11"/>
        <v>0</v>
      </c>
      <c r="AP8" s="44">
        <f t="shared" si="12"/>
        <v>0</v>
      </c>
      <c r="AQ8" s="44">
        <f t="shared" si="13"/>
        <v>0</v>
      </c>
      <c r="AR8" s="21" t="str">
        <f t="shared" si="14"/>
        <v>C</v>
      </c>
      <c r="AS8" s="34">
        <f>Maths!G9</f>
        <v>0</v>
      </c>
      <c r="AT8" s="35">
        <f>Maths!M9</f>
        <v>0</v>
      </c>
      <c r="AU8" s="35">
        <f>Maths!S9</f>
        <v>0</v>
      </c>
      <c r="AV8" s="35">
        <f>Maths!Y9</f>
        <v>0</v>
      </c>
      <c r="AW8" s="35">
        <f>Maths!AG9</f>
        <v>0</v>
      </c>
      <c r="AX8" s="35">
        <f>Maths!AN9</f>
        <v>0</v>
      </c>
      <c r="AY8" s="35">
        <f>Maths!AU9</f>
        <v>0</v>
      </c>
      <c r="AZ8" s="44">
        <f t="shared" si="15"/>
        <v>0</v>
      </c>
      <c r="BA8" s="44">
        <f t="shared" si="16"/>
        <v>0</v>
      </c>
      <c r="BB8" s="44">
        <f t="shared" si="17"/>
        <v>0</v>
      </c>
      <c r="BC8" s="44">
        <f t="shared" si="18"/>
        <v>0</v>
      </c>
      <c r="BD8" s="45" t="str">
        <f t="shared" si="19"/>
        <v>C</v>
      </c>
      <c r="BE8" s="66">
        <f>Sci!G9</f>
        <v>0</v>
      </c>
      <c r="BF8" s="64">
        <f>Sci!M9</f>
        <v>0</v>
      </c>
      <c r="BG8" s="64">
        <f>Sci!S9</f>
        <v>0</v>
      </c>
      <c r="BH8" s="64">
        <f>Sci!Y9</f>
        <v>0</v>
      </c>
      <c r="BI8" s="64">
        <f>Sci!AI9</f>
        <v>0</v>
      </c>
      <c r="BJ8" s="64">
        <f>Sci!AR9</f>
        <v>0</v>
      </c>
      <c r="BK8" s="64">
        <f>Sci!BA9</f>
        <v>0</v>
      </c>
      <c r="BL8" s="44">
        <f t="shared" si="20"/>
        <v>0</v>
      </c>
      <c r="BM8" s="44">
        <f t="shared" si="21"/>
        <v>0</v>
      </c>
      <c r="BN8" s="44">
        <f t="shared" si="22"/>
        <v>0</v>
      </c>
      <c r="BO8" s="44">
        <f t="shared" si="23"/>
        <v>0</v>
      </c>
      <c r="BP8" s="45" t="str">
        <f t="shared" si="24"/>
        <v>C</v>
      </c>
      <c r="BQ8" s="66">
        <f>Soc!G9</f>
        <v>0</v>
      </c>
      <c r="BR8" s="64">
        <f>Soc!M9</f>
        <v>0</v>
      </c>
      <c r="BS8" s="64">
        <f>Soc!S9</f>
        <v>0</v>
      </c>
      <c r="BT8" s="64">
        <f>Soc!Y9</f>
        <v>0</v>
      </c>
      <c r="BU8" s="64">
        <f>Soc!AH9</f>
        <v>0</v>
      </c>
      <c r="BV8" s="64">
        <f>Soc!AP9</f>
        <v>0</v>
      </c>
      <c r="BW8" s="64">
        <f>Soc!AX9</f>
        <v>0</v>
      </c>
      <c r="BX8" s="44">
        <f t="shared" si="25"/>
        <v>0</v>
      </c>
      <c r="BY8" s="44">
        <f t="shared" si="26"/>
        <v>0</v>
      </c>
      <c r="BZ8" s="44">
        <f t="shared" si="27"/>
        <v>0</v>
      </c>
      <c r="CA8" s="44">
        <f t="shared" si="28"/>
        <v>0</v>
      </c>
      <c r="CB8" s="201" t="str">
        <f t="shared" si="29"/>
        <v>C</v>
      </c>
      <c r="CC8" s="202">
        <f t="shared" si="30"/>
        <v>0</v>
      </c>
      <c r="CD8" s="65">
        <f t="shared" si="31"/>
        <v>0</v>
      </c>
      <c r="CE8" s="65" t="str">
        <f t="shared" si="32"/>
        <v>C</v>
      </c>
      <c r="CF8" s="38">
        <f>Main!M16</f>
        <v>0</v>
      </c>
      <c r="CG8" s="46" t="e">
        <f t="shared" ref="CG8:CG54" si="35">(CF8/CH8)*100</f>
        <v>#DIV/0!</v>
      </c>
      <c r="CH8" s="46">
        <f>Main!I8</f>
        <v>0</v>
      </c>
      <c r="CI8" s="64" t="str">
        <f t="shared" si="33"/>
        <v/>
      </c>
    </row>
    <row r="9" spans="1:92" ht="15">
      <c r="A9" s="26" t="str">
        <f t="shared" si="34"/>
        <v/>
      </c>
      <c r="B9" s="115">
        <f>Main!F17</f>
        <v>0</v>
      </c>
      <c r="C9" s="112">
        <f>Main!G17</f>
        <v>0</v>
      </c>
      <c r="D9" s="60">
        <f>Main!J17</f>
        <v>0</v>
      </c>
      <c r="E9" s="60">
        <f>Main!H17</f>
        <v>0</v>
      </c>
      <c r="F9" s="118">
        <f>Main!I17</f>
        <v>0</v>
      </c>
      <c r="G9" s="111">
        <f>Main!K17</f>
        <v>0</v>
      </c>
      <c r="H9" s="198">
        <f>Main!L17</f>
        <v>0</v>
      </c>
      <c r="I9" s="49">
        <f>Tel!G10</f>
        <v>0</v>
      </c>
      <c r="J9" s="43">
        <f>Tel!M10</f>
        <v>0</v>
      </c>
      <c r="K9" s="60">
        <f>Tel!S10</f>
        <v>0</v>
      </c>
      <c r="L9" s="43">
        <f>Tel!Y10</f>
        <v>0</v>
      </c>
      <c r="M9" s="43">
        <f>Tel!AI10</f>
        <v>0</v>
      </c>
      <c r="N9" s="43">
        <f>Tel!AR10</f>
        <v>0</v>
      </c>
      <c r="O9" s="43">
        <f>Tel!BA10</f>
        <v>0</v>
      </c>
      <c r="P9" s="44">
        <f t="shared" si="0"/>
        <v>0</v>
      </c>
      <c r="Q9" s="44">
        <f t="shared" si="1"/>
        <v>0</v>
      </c>
      <c r="R9" s="44">
        <f t="shared" si="2"/>
        <v>0</v>
      </c>
      <c r="S9" s="44">
        <f t="shared" si="3"/>
        <v>0</v>
      </c>
      <c r="T9" s="45" t="str">
        <f t="shared" si="4"/>
        <v>C</v>
      </c>
      <c r="U9" s="59">
        <f>Hin!G10</f>
        <v>0</v>
      </c>
      <c r="V9" s="60">
        <f>Hin!M10</f>
        <v>0</v>
      </c>
      <c r="W9" s="60">
        <f>Hin!S10</f>
        <v>0</v>
      </c>
      <c r="X9" s="60">
        <f>Hin!Y10</f>
        <v>0</v>
      </c>
      <c r="Y9" s="60">
        <f>Hin!AH10</f>
        <v>0</v>
      </c>
      <c r="Z9" s="60">
        <f>Hin!AP10</f>
        <v>0</v>
      </c>
      <c r="AA9" s="60">
        <f>Hin!AX10</f>
        <v>0</v>
      </c>
      <c r="AB9" s="44">
        <f t="shared" si="5"/>
        <v>0</v>
      </c>
      <c r="AC9" s="44">
        <f t="shared" si="6"/>
        <v>0</v>
      </c>
      <c r="AD9" s="44">
        <f t="shared" si="7"/>
        <v>0</v>
      </c>
      <c r="AE9" s="44">
        <f t="shared" si="8"/>
        <v>0</v>
      </c>
      <c r="AF9" s="45" t="str">
        <f t="shared" si="9"/>
        <v>C</v>
      </c>
      <c r="AG9" s="36">
        <f>Eng!G10</f>
        <v>0</v>
      </c>
      <c r="AH9" s="35">
        <f>Eng!M10</f>
        <v>0</v>
      </c>
      <c r="AI9" s="35">
        <f>Eng!S10</f>
        <v>0</v>
      </c>
      <c r="AJ9" s="35">
        <f>Eng!Y10</f>
        <v>0</v>
      </c>
      <c r="AK9" s="35">
        <f>Eng!AH10</f>
        <v>0</v>
      </c>
      <c r="AL9" s="35">
        <f>Eng!AP10</f>
        <v>0</v>
      </c>
      <c r="AM9" s="35">
        <f>Eng!AX10</f>
        <v>0</v>
      </c>
      <c r="AN9" s="44">
        <f t="shared" si="10"/>
        <v>0</v>
      </c>
      <c r="AO9" s="44">
        <f t="shared" si="11"/>
        <v>0</v>
      </c>
      <c r="AP9" s="44">
        <f t="shared" si="12"/>
        <v>0</v>
      </c>
      <c r="AQ9" s="44">
        <f t="shared" si="13"/>
        <v>0</v>
      </c>
      <c r="AR9" s="21" t="str">
        <f t="shared" si="14"/>
        <v>C</v>
      </c>
      <c r="AS9" s="34">
        <f>Maths!G10</f>
        <v>0</v>
      </c>
      <c r="AT9" s="35">
        <f>Maths!M10</f>
        <v>0</v>
      </c>
      <c r="AU9" s="35">
        <f>Maths!S10</f>
        <v>0</v>
      </c>
      <c r="AV9" s="35">
        <f>Maths!Y10</f>
        <v>0</v>
      </c>
      <c r="AW9" s="35">
        <f>Maths!AG10</f>
        <v>0</v>
      </c>
      <c r="AX9" s="35">
        <f>Maths!AN10</f>
        <v>0</v>
      </c>
      <c r="AY9" s="35">
        <f>Maths!AU10</f>
        <v>0</v>
      </c>
      <c r="AZ9" s="44">
        <f t="shared" si="15"/>
        <v>0</v>
      </c>
      <c r="BA9" s="44">
        <f t="shared" si="16"/>
        <v>0</v>
      </c>
      <c r="BB9" s="44">
        <f t="shared" si="17"/>
        <v>0</v>
      </c>
      <c r="BC9" s="44">
        <f t="shared" si="18"/>
        <v>0</v>
      </c>
      <c r="BD9" s="45" t="str">
        <f t="shared" si="19"/>
        <v>C</v>
      </c>
      <c r="BE9" s="66">
        <f>Sci!G10</f>
        <v>0</v>
      </c>
      <c r="BF9" s="64">
        <f>Sci!M10</f>
        <v>0</v>
      </c>
      <c r="BG9" s="64">
        <f>Sci!S10</f>
        <v>0</v>
      </c>
      <c r="BH9" s="64">
        <f>Sci!Y10</f>
        <v>0</v>
      </c>
      <c r="BI9" s="64">
        <f>Sci!AI10</f>
        <v>0</v>
      </c>
      <c r="BJ9" s="64">
        <f>Sci!AR10</f>
        <v>0</v>
      </c>
      <c r="BK9" s="64">
        <f>Sci!BA10</f>
        <v>0</v>
      </c>
      <c r="BL9" s="44">
        <f t="shared" si="20"/>
        <v>0</v>
      </c>
      <c r="BM9" s="44">
        <f t="shared" si="21"/>
        <v>0</v>
      </c>
      <c r="BN9" s="44">
        <f t="shared" si="22"/>
        <v>0</v>
      </c>
      <c r="BO9" s="44">
        <f t="shared" si="23"/>
        <v>0</v>
      </c>
      <c r="BP9" s="45" t="str">
        <f t="shared" si="24"/>
        <v>C</v>
      </c>
      <c r="BQ9" s="66">
        <f>Soc!G10</f>
        <v>0</v>
      </c>
      <c r="BR9" s="64">
        <f>Soc!M10</f>
        <v>0</v>
      </c>
      <c r="BS9" s="64">
        <f>Soc!S10</f>
        <v>0</v>
      </c>
      <c r="BT9" s="64">
        <f>Soc!Y10</f>
        <v>0</v>
      </c>
      <c r="BU9" s="64">
        <f>Soc!AH10</f>
        <v>0</v>
      </c>
      <c r="BV9" s="64">
        <f>Soc!AP10</f>
        <v>0</v>
      </c>
      <c r="BW9" s="64">
        <f>Soc!AX10</f>
        <v>0</v>
      </c>
      <c r="BX9" s="44">
        <f t="shared" si="25"/>
        <v>0</v>
      </c>
      <c r="BY9" s="44">
        <f t="shared" si="26"/>
        <v>0</v>
      </c>
      <c r="BZ9" s="44">
        <f t="shared" si="27"/>
        <v>0</v>
      </c>
      <c r="CA9" s="44">
        <f t="shared" si="28"/>
        <v>0</v>
      </c>
      <c r="CB9" s="201" t="str">
        <f t="shared" si="29"/>
        <v>C</v>
      </c>
      <c r="CC9" s="202">
        <f t="shared" si="30"/>
        <v>0</v>
      </c>
      <c r="CD9" s="65">
        <f t="shared" si="31"/>
        <v>0</v>
      </c>
      <c r="CE9" s="65" t="str">
        <f t="shared" si="32"/>
        <v>C</v>
      </c>
      <c r="CF9" s="38">
        <f>Main!M17</f>
        <v>0</v>
      </c>
      <c r="CG9" s="46" t="e">
        <f t="shared" si="35"/>
        <v>#DIV/0!</v>
      </c>
      <c r="CH9" s="46">
        <f>Main!I8</f>
        <v>0</v>
      </c>
      <c r="CI9" s="64" t="str">
        <f t="shared" si="33"/>
        <v/>
      </c>
    </row>
    <row r="10" spans="1:92" ht="15">
      <c r="A10" s="26" t="str">
        <f t="shared" si="34"/>
        <v/>
      </c>
      <c r="B10" s="115">
        <f>Main!F18</f>
        <v>0</v>
      </c>
      <c r="C10" s="112">
        <f>Main!G18</f>
        <v>0</v>
      </c>
      <c r="D10" s="60">
        <f>Main!J18</f>
        <v>0</v>
      </c>
      <c r="E10" s="60">
        <f>Main!H18</f>
        <v>0</v>
      </c>
      <c r="F10" s="118">
        <f>Main!I18</f>
        <v>0</v>
      </c>
      <c r="G10" s="111">
        <f>Main!K18</f>
        <v>0</v>
      </c>
      <c r="H10" s="198">
        <f>Main!L18</f>
        <v>0</v>
      </c>
      <c r="I10" s="49">
        <f>Tel!G11</f>
        <v>0</v>
      </c>
      <c r="J10" s="43">
        <f>Tel!M11</f>
        <v>0</v>
      </c>
      <c r="K10" s="60">
        <f>Tel!S11</f>
        <v>0</v>
      </c>
      <c r="L10" s="43">
        <f>Tel!Y11</f>
        <v>0</v>
      </c>
      <c r="M10" s="43">
        <f>Tel!AI11</f>
        <v>0</v>
      </c>
      <c r="N10" s="43">
        <f>Tel!AR11</f>
        <v>0</v>
      </c>
      <c r="O10" s="43">
        <f>Tel!BA11</f>
        <v>0</v>
      </c>
      <c r="P10" s="44">
        <f t="shared" si="0"/>
        <v>0</v>
      </c>
      <c r="Q10" s="44">
        <f t="shared" si="1"/>
        <v>0</v>
      </c>
      <c r="R10" s="44">
        <f t="shared" si="2"/>
        <v>0</v>
      </c>
      <c r="S10" s="44">
        <f t="shared" si="3"/>
        <v>0</v>
      </c>
      <c r="T10" s="45" t="str">
        <f t="shared" si="4"/>
        <v>C</v>
      </c>
      <c r="U10" s="59">
        <f>Hin!G11</f>
        <v>0</v>
      </c>
      <c r="V10" s="60">
        <f>Hin!M11</f>
        <v>0</v>
      </c>
      <c r="W10" s="60">
        <f>Hin!S11</f>
        <v>0</v>
      </c>
      <c r="X10" s="60">
        <f>Hin!Y11</f>
        <v>0</v>
      </c>
      <c r="Y10" s="60">
        <f>Hin!AH11</f>
        <v>0</v>
      </c>
      <c r="Z10" s="60">
        <f>Hin!AP11</f>
        <v>0</v>
      </c>
      <c r="AA10" s="60">
        <f>Hin!AX11</f>
        <v>0</v>
      </c>
      <c r="AB10" s="44">
        <f t="shared" si="5"/>
        <v>0</v>
      </c>
      <c r="AC10" s="44">
        <f t="shared" si="6"/>
        <v>0</v>
      </c>
      <c r="AD10" s="44">
        <f t="shared" si="7"/>
        <v>0</v>
      </c>
      <c r="AE10" s="44">
        <f t="shared" si="8"/>
        <v>0</v>
      </c>
      <c r="AF10" s="45" t="str">
        <f t="shared" si="9"/>
        <v>C</v>
      </c>
      <c r="AG10" s="36">
        <f>Eng!G11</f>
        <v>0</v>
      </c>
      <c r="AH10" s="35">
        <f>Eng!M11</f>
        <v>0</v>
      </c>
      <c r="AI10" s="35">
        <f>Eng!S11</f>
        <v>0</v>
      </c>
      <c r="AJ10" s="35">
        <f>Eng!Y11</f>
        <v>0</v>
      </c>
      <c r="AK10" s="35">
        <f>Eng!AH11</f>
        <v>0</v>
      </c>
      <c r="AL10" s="35">
        <f>Eng!AP11</f>
        <v>0</v>
      </c>
      <c r="AM10" s="35">
        <f>Eng!AX11</f>
        <v>0</v>
      </c>
      <c r="AN10" s="44">
        <f t="shared" si="10"/>
        <v>0</v>
      </c>
      <c r="AO10" s="44">
        <f t="shared" si="11"/>
        <v>0</v>
      </c>
      <c r="AP10" s="44">
        <f t="shared" si="12"/>
        <v>0</v>
      </c>
      <c r="AQ10" s="44">
        <f t="shared" si="13"/>
        <v>0</v>
      </c>
      <c r="AR10" s="21" t="str">
        <f t="shared" si="14"/>
        <v>C</v>
      </c>
      <c r="AS10" s="34">
        <f>Maths!G11</f>
        <v>0</v>
      </c>
      <c r="AT10" s="35">
        <f>Maths!M11</f>
        <v>0</v>
      </c>
      <c r="AU10" s="35">
        <f>Maths!S11</f>
        <v>0</v>
      </c>
      <c r="AV10" s="35">
        <f>Maths!Y11</f>
        <v>0</v>
      </c>
      <c r="AW10" s="35">
        <f>Maths!AG11</f>
        <v>0</v>
      </c>
      <c r="AX10" s="35">
        <f>Maths!AN11</f>
        <v>0</v>
      </c>
      <c r="AY10" s="35">
        <f>Maths!AU11</f>
        <v>0</v>
      </c>
      <c r="AZ10" s="44">
        <f t="shared" si="15"/>
        <v>0</v>
      </c>
      <c r="BA10" s="44">
        <f t="shared" si="16"/>
        <v>0</v>
      </c>
      <c r="BB10" s="44">
        <f t="shared" si="17"/>
        <v>0</v>
      </c>
      <c r="BC10" s="44">
        <f t="shared" si="18"/>
        <v>0</v>
      </c>
      <c r="BD10" s="45" t="str">
        <f t="shared" si="19"/>
        <v>C</v>
      </c>
      <c r="BE10" s="66">
        <f>Sci!G11</f>
        <v>0</v>
      </c>
      <c r="BF10" s="64">
        <f>Sci!M11</f>
        <v>0</v>
      </c>
      <c r="BG10" s="64">
        <f>Sci!S11</f>
        <v>0</v>
      </c>
      <c r="BH10" s="64">
        <f>Sci!Y11</f>
        <v>0</v>
      </c>
      <c r="BI10" s="64">
        <f>Sci!AI11</f>
        <v>0</v>
      </c>
      <c r="BJ10" s="64">
        <f>Sci!AR11</f>
        <v>0</v>
      </c>
      <c r="BK10" s="64">
        <f>Sci!BA11</f>
        <v>0</v>
      </c>
      <c r="BL10" s="44">
        <f t="shared" si="20"/>
        <v>0</v>
      </c>
      <c r="BM10" s="44">
        <f t="shared" si="21"/>
        <v>0</v>
      </c>
      <c r="BN10" s="44">
        <f t="shared" si="22"/>
        <v>0</v>
      </c>
      <c r="BO10" s="44">
        <f t="shared" si="23"/>
        <v>0</v>
      </c>
      <c r="BP10" s="45" t="str">
        <f t="shared" si="24"/>
        <v>C</v>
      </c>
      <c r="BQ10" s="66">
        <f>Soc!G11</f>
        <v>0</v>
      </c>
      <c r="BR10" s="64">
        <f>Soc!M11</f>
        <v>0</v>
      </c>
      <c r="BS10" s="64">
        <f>Soc!S11</f>
        <v>0</v>
      </c>
      <c r="BT10" s="64">
        <f>Soc!Y11</f>
        <v>0</v>
      </c>
      <c r="BU10" s="64">
        <f>Soc!AH11</f>
        <v>0</v>
      </c>
      <c r="BV10" s="64">
        <f>Soc!AP11</f>
        <v>0</v>
      </c>
      <c r="BW10" s="64">
        <f>Soc!AX11</f>
        <v>0</v>
      </c>
      <c r="BX10" s="44">
        <f t="shared" si="25"/>
        <v>0</v>
      </c>
      <c r="BY10" s="44">
        <f t="shared" si="26"/>
        <v>0</v>
      </c>
      <c r="BZ10" s="44">
        <f t="shared" si="27"/>
        <v>0</v>
      </c>
      <c r="CA10" s="44">
        <f t="shared" si="28"/>
        <v>0</v>
      </c>
      <c r="CB10" s="201" t="str">
        <f t="shared" si="29"/>
        <v>C</v>
      </c>
      <c r="CC10" s="202">
        <f t="shared" si="30"/>
        <v>0</v>
      </c>
      <c r="CD10" s="65">
        <f t="shared" si="31"/>
        <v>0</v>
      </c>
      <c r="CE10" s="65" t="str">
        <f t="shared" si="32"/>
        <v>C</v>
      </c>
      <c r="CF10" s="38">
        <f>Main!M18</f>
        <v>0</v>
      </c>
      <c r="CG10" s="46" t="e">
        <f t="shared" si="35"/>
        <v>#DIV/0!</v>
      </c>
      <c r="CH10" s="46">
        <f>Main!I8</f>
        <v>0</v>
      </c>
      <c r="CI10" s="64" t="str">
        <f t="shared" si="33"/>
        <v/>
      </c>
    </row>
    <row r="11" spans="1:92" ht="15">
      <c r="A11" s="26" t="str">
        <f t="shared" si="34"/>
        <v/>
      </c>
      <c r="B11" s="115">
        <f>Main!F19</f>
        <v>0</v>
      </c>
      <c r="C11" s="112">
        <f>Main!G19</f>
        <v>0</v>
      </c>
      <c r="D11" s="60">
        <f>Main!J19</f>
        <v>0</v>
      </c>
      <c r="E11" s="60">
        <f>Main!H19</f>
        <v>0</v>
      </c>
      <c r="F11" s="118">
        <f>Main!I19</f>
        <v>0</v>
      </c>
      <c r="G11" s="111">
        <f>Main!K19</f>
        <v>0</v>
      </c>
      <c r="H11" s="198">
        <f>Main!L19</f>
        <v>0</v>
      </c>
      <c r="I11" s="49">
        <f>Tel!G12</f>
        <v>0</v>
      </c>
      <c r="J11" s="43">
        <f>Tel!M12</f>
        <v>0</v>
      </c>
      <c r="K11" s="60">
        <f>Tel!S12</f>
        <v>0</v>
      </c>
      <c r="L11" s="43">
        <f>Tel!Y12</f>
        <v>0</v>
      </c>
      <c r="M11" s="43">
        <f>Tel!AI12</f>
        <v>0</v>
      </c>
      <c r="N11" s="43">
        <f>Tel!AR12</f>
        <v>0</v>
      </c>
      <c r="O11" s="43">
        <f>Tel!BA12</f>
        <v>0</v>
      </c>
      <c r="P11" s="44">
        <f t="shared" si="0"/>
        <v>0</v>
      </c>
      <c r="Q11" s="44">
        <f t="shared" si="1"/>
        <v>0</v>
      </c>
      <c r="R11" s="44">
        <f t="shared" si="2"/>
        <v>0</v>
      </c>
      <c r="S11" s="44">
        <f t="shared" si="3"/>
        <v>0</v>
      </c>
      <c r="T11" s="45" t="str">
        <f t="shared" si="4"/>
        <v>C</v>
      </c>
      <c r="U11" s="59">
        <f>Hin!G12</f>
        <v>0</v>
      </c>
      <c r="V11" s="60">
        <f>Hin!M12</f>
        <v>0</v>
      </c>
      <c r="W11" s="60">
        <f>Hin!S12</f>
        <v>0</v>
      </c>
      <c r="X11" s="60">
        <f>Hin!Y12</f>
        <v>0</v>
      </c>
      <c r="Y11" s="60">
        <f>Hin!AH12</f>
        <v>0</v>
      </c>
      <c r="Z11" s="60">
        <f>Hin!AP12</f>
        <v>0</v>
      </c>
      <c r="AA11" s="60">
        <f>Hin!AX12</f>
        <v>0</v>
      </c>
      <c r="AB11" s="44">
        <f t="shared" si="5"/>
        <v>0</v>
      </c>
      <c r="AC11" s="44">
        <f t="shared" si="6"/>
        <v>0</v>
      </c>
      <c r="AD11" s="44">
        <f t="shared" si="7"/>
        <v>0</v>
      </c>
      <c r="AE11" s="44">
        <f t="shared" si="8"/>
        <v>0</v>
      </c>
      <c r="AF11" s="45" t="str">
        <f t="shared" si="9"/>
        <v>C</v>
      </c>
      <c r="AG11" s="36">
        <f>Eng!G12</f>
        <v>0</v>
      </c>
      <c r="AH11" s="35">
        <f>Eng!M12</f>
        <v>0</v>
      </c>
      <c r="AI11" s="35">
        <f>Eng!S12</f>
        <v>0</v>
      </c>
      <c r="AJ11" s="35">
        <f>Eng!Y12</f>
        <v>0</v>
      </c>
      <c r="AK11" s="35">
        <f>Eng!AH12</f>
        <v>0</v>
      </c>
      <c r="AL11" s="35">
        <f>Eng!AP12</f>
        <v>0</v>
      </c>
      <c r="AM11" s="35">
        <f>Eng!AX12</f>
        <v>0</v>
      </c>
      <c r="AN11" s="44">
        <f t="shared" si="10"/>
        <v>0</v>
      </c>
      <c r="AO11" s="44">
        <f t="shared" si="11"/>
        <v>0</v>
      </c>
      <c r="AP11" s="44">
        <f t="shared" si="12"/>
        <v>0</v>
      </c>
      <c r="AQ11" s="44">
        <f t="shared" si="13"/>
        <v>0</v>
      </c>
      <c r="AR11" s="21" t="str">
        <f t="shared" si="14"/>
        <v>C</v>
      </c>
      <c r="AS11" s="34">
        <f>Maths!G12</f>
        <v>0</v>
      </c>
      <c r="AT11" s="35">
        <f>Maths!M12</f>
        <v>0</v>
      </c>
      <c r="AU11" s="35">
        <f>Maths!S12</f>
        <v>0</v>
      </c>
      <c r="AV11" s="35">
        <f>Maths!Y12</f>
        <v>0</v>
      </c>
      <c r="AW11" s="35">
        <f>Maths!AG12</f>
        <v>0</v>
      </c>
      <c r="AX11" s="35">
        <f>Maths!AN12</f>
        <v>0</v>
      </c>
      <c r="AY11" s="35">
        <f>Maths!AU12</f>
        <v>0</v>
      </c>
      <c r="AZ11" s="44">
        <f t="shared" si="15"/>
        <v>0</v>
      </c>
      <c r="BA11" s="44">
        <f t="shared" si="16"/>
        <v>0</v>
      </c>
      <c r="BB11" s="44">
        <f t="shared" si="17"/>
        <v>0</v>
      </c>
      <c r="BC11" s="44">
        <f t="shared" si="18"/>
        <v>0</v>
      </c>
      <c r="BD11" s="45" t="str">
        <f t="shared" si="19"/>
        <v>C</v>
      </c>
      <c r="BE11" s="66">
        <f>Sci!G12</f>
        <v>0</v>
      </c>
      <c r="BF11" s="64">
        <f>Sci!M12</f>
        <v>0</v>
      </c>
      <c r="BG11" s="64">
        <f>Sci!S12</f>
        <v>0</v>
      </c>
      <c r="BH11" s="64">
        <f>Sci!Y12</f>
        <v>0</v>
      </c>
      <c r="BI11" s="64">
        <f>Sci!AI12</f>
        <v>0</v>
      </c>
      <c r="BJ11" s="64">
        <f>Sci!AR12</f>
        <v>0</v>
      </c>
      <c r="BK11" s="64">
        <f>Sci!BA12</f>
        <v>0</v>
      </c>
      <c r="BL11" s="44">
        <f t="shared" si="20"/>
        <v>0</v>
      </c>
      <c r="BM11" s="44">
        <f t="shared" si="21"/>
        <v>0</v>
      </c>
      <c r="BN11" s="44">
        <f t="shared" si="22"/>
        <v>0</v>
      </c>
      <c r="BO11" s="44">
        <f t="shared" si="23"/>
        <v>0</v>
      </c>
      <c r="BP11" s="45" t="str">
        <f t="shared" si="24"/>
        <v>C</v>
      </c>
      <c r="BQ11" s="66">
        <f>Soc!G12</f>
        <v>0</v>
      </c>
      <c r="BR11" s="64">
        <f>Soc!M12</f>
        <v>0</v>
      </c>
      <c r="BS11" s="64">
        <f>Soc!S12</f>
        <v>0</v>
      </c>
      <c r="BT11" s="64">
        <f>Soc!Y12</f>
        <v>0</v>
      </c>
      <c r="BU11" s="64">
        <f>Soc!AH12</f>
        <v>0</v>
      </c>
      <c r="BV11" s="64">
        <f>Soc!AP12</f>
        <v>0</v>
      </c>
      <c r="BW11" s="64">
        <f>Soc!AX12</f>
        <v>0</v>
      </c>
      <c r="BX11" s="44">
        <f t="shared" si="25"/>
        <v>0</v>
      </c>
      <c r="BY11" s="44">
        <f t="shared" si="26"/>
        <v>0</v>
      </c>
      <c r="BZ11" s="44">
        <f t="shared" si="27"/>
        <v>0</v>
      </c>
      <c r="CA11" s="44">
        <f t="shared" si="28"/>
        <v>0</v>
      </c>
      <c r="CB11" s="201" t="str">
        <f t="shared" si="29"/>
        <v>C</v>
      </c>
      <c r="CC11" s="202">
        <f t="shared" si="30"/>
        <v>0</v>
      </c>
      <c r="CD11" s="65">
        <f t="shared" si="31"/>
        <v>0</v>
      </c>
      <c r="CE11" s="65" t="str">
        <f t="shared" si="32"/>
        <v>C</v>
      </c>
      <c r="CF11" s="38">
        <f>Main!M19</f>
        <v>0</v>
      </c>
      <c r="CG11" s="46" t="e">
        <f t="shared" si="35"/>
        <v>#DIV/0!</v>
      </c>
      <c r="CH11" s="46">
        <f>Main!I8</f>
        <v>0</v>
      </c>
      <c r="CI11" s="64" t="str">
        <f t="shared" si="33"/>
        <v/>
      </c>
    </row>
    <row r="12" spans="1:92" ht="15">
      <c r="A12" s="26" t="str">
        <f t="shared" si="34"/>
        <v/>
      </c>
      <c r="B12" s="115">
        <f>Main!F20</f>
        <v>0</v>
      </c>
      <c r="C12" s="112">
        <f>Main!G20</f>
        <v>0</v>
      </c>
      <c r="D12" s="60">
        <f>Main!J20</f>
        <v>0</v>
      </c>
      <c r="E12" s="60">
        <f>Main!H20</f>
        <v>0</v>
      </c>
      <c r="F12" s="118">
        <f>Main!I20</f>
        <v>0</v>
      </c>
      <c r="G12" s="111">
        <f>Main!K20</f>
        <v>0</v>
      </c>
      <c r="H12" s="198">
        <f>Main!L20</f>
        <v>0</v>
      </c>
      <c r="I12" s="49">
        <f>Tel!G13</f>
        <v>0</v>
      </c>
      <c r="J12" s="43">
        <f>Tel!M13</f>
        <v>0</v>
      </c>
      <c r="K12" s="60">
        <f>Tel!S13</f>
        <v>0</v>
      </c>
      <c r="L12" s="43">
        <f>Tel!Y13</f>
        <v>0</v>
      </c>
      <c r="M12" s="47">
        <f>Tel!AI13</f>
        <v>0</v>
      </c>
      <c r="N12" s="43">
        <f>Tel!AR13</f>
        <v>0</v>
      </c>
      <c r="O12" s="43">
        <f>Tel!BA13</f>
        <v>0</v>
      </c>
      <c r="P12" s="44">
        <f t="shared" si="0"/>
        <v>0</v>
      </c>
      <c r="Q12" s="44">
        <f t="shared" si="1"/>
        <v>0</v>
      </c>
      <c r="R12" s="44">
        <f t="shared" si="2"/>
        <v>0</v>
      </c>
      <c r="S12" s="44">
        <f t="shared" si="3"/>
        <v>0</v>
      </c>
      <c r="T12" s="45" t="str">
        <f t="shared" si="4"/>
        <v>C</v>
      </c>
      <c r="U12" s="59">
        <f>Hin!G13</f>
        <v>0</v>
      </c>
      <c r="V12" s="60">
        <f>Hin!M13</f>
        <v>0</v>
      </c>
      <c r="W12" s="60">
        <f>Hin!S13</f>
        <v>0</v>
      </c>
      <c r="X12" s="60">
        <f>Hin!Y13</f>
        <v>0</v>
      </c>
      <c r="Y12" s="60">
        <f>Hin!AH13</f>
        <v>0</v>
      </c>
      <c r="Z12" s="60">
        <f>Hin!AP13</f>
        <v>0</v>
      </c>
      <c r="AA12" s="60">
        <f>Hin!AX13</f>
        <v>0</v>
      </c>
      <c r="AB12" s="44">
        <f t="shared" si="5"/>
        <v>0</v>
      </c>
      <c r="AC12" s="44">
        <f t="shared" si="6"/>
        <v>0</v>
      </c>
      <c r="AD12" s="44">
        <f t="shared" si="7"/>
        <v>0</v>
      </c>
      <c r="AE12" s="44">
        <f t="shared" si="8"/>
        <v>0</v>
      </c>
      <c r="AF12" s="45" t="str">
        <f t="shared" si="9"/>
        <v>C</v>
      </c>
      <c r="AG12" s="36">
        <f>Eng!G13</f>
        <v>0</v>
      </c>
      <c r="AH12" s="35">
        <f>Eng!M13</f>
        <v>0</v>
      </c>
      <c r="AI12" s="35">
        <f>Eng!S13</f>
        <v>0</v>
      </c>
      <c r="AJ12" s="35">
        <f>Eng!Y13</f>
        <v>0</v>
      </c>
      <c r="AK12" s="35">
        <f>Eng!AH13</f>
        <v>0</v>
      </c>
      <c r="AL12" s="35">
        <f>Eng!AP13</f>
        <v>0</v>
      </c>
      <c r="AM12" s="35">
        <f>Eng!AX13</f>
        <v>0</v>
      </c>
      <c r="AN12" s="44">
        <f t="shared" si="10"/>
        <v>0</v>
      </c>
      <c r="AO12" s="44">
        <f t="shared" si="11"/>
        <v>0</v>
      </c>
      <c r="AP12" s="44">
        <f t="shared" si="12"/>
        <v>0</v>
      </c>
      <c r="AQ12" s="44">
        <f t="shared" si="13"/>
        <v>0</v>
      </c>
      <c r="AR12" s="21" t="str">
        <f t="shared" si="14"/>
        <v>C</v>
      </c>
      <c r="AS12" s="34">
        <f>Maths!G13</f>
        <v>0</v>
      </c>
      <c r="AT12" s="35">
        <f>Maths!M13</f>
        <v>0</v>
      </c>
      <c r="AU12" s="35">
        <f>Maths!S13</f>
        <v>0</v>
      </c>
      <c r="AV12" s="35">
        <f>Maths!Y13</f>
        <v>0</v>
      </c>
      <c r="AW12" s="35">
        <f>Maths!AG13</f>
        <v>0</v>
      </c>
      <c r="AX12" s="35">
        <f>Maths!AN13</f>
        <v>0</v>
      </c>
      <c r="AY12" s="35">
        <f>Maths!AU13</f>
        <v>0</v>
      </c>
      <c r="AZ12" s="44">
        <f t="shared" si="15"/>
        <v>0</v>
      </c>
      <c r="BA12" s="44">
        <f t="shared" si="16"/>
        <v>0</v>
      </c>
      <c r="BB12" s="44">
        <f t="shared" si="17"/>
        <v>0</v>
      </c>
      <c r="BC12" s="44">
        <f t="shared" si="18"/>
        <v>0</v>
      </c>
      <c r="BD12" s="45" t="str">
        <f t="shared" si="19"/>
        <v>C</v>
      </c>
      <c r="BE12" s="66">
        <f>Sci!G13</f>
        <v>0</v>
      </c>
      <c r="BF12" s="64">
        <f>Sci!M13</f>
        <v>0</v>
      </c>
      <c r="BG12" s="64">
        <f>Sci!S13</f>
        <v>0</v>
      </c>
      <c r="BH12" s="64">
        <f>Sci!Y13</f>
        <v>0</v>
      </c>
      <c r="BI12" s="64">
        <f>Sci!AI13</f>
        <v>0</v>
      </c>
      <c r="BJ12" s="64">
        <f>Sci!AR13</f>
        <v>0</v>
      </c>
      <c r="BK12" s="64">
        <f>Sci!BA13</f>
        <v>0</v>
      </c>
      <c r="BL12" s="44">
        <f t="shared" si="20"/>
        <v>0</v>
      </c>
      <c r="BM12" s="44">
        <f t="shared" si="21"/>
        <v>0</v>
      </c>
      <c r="BN12" s="44">
        <f t="shared" si="22"/>
        <v>0</v>
      </c>
      <c r="BO12" s="44">
        <f t="shared" si="23"/>
        <v>0</v>
      </c>
      <c r="BP12" s="45" t="str">
        <f t="shared" si="24"/>
        <v>C</v>
      </c>
      <c r="BQ12" s="66">
        <f>Soc!G13</f>
        <v>0</v>
      </c>
      <c r="BR12" s="64">
        <f>Soc!M13</f>
        <v>0</v>
      </c>
      <c r="BS12" s="64">
        <f>Soc!S13</f>
        <v>0</v>
      </c>
      <c r="BT12" s="64">
        <f>Soc!Y13</f>
        <v>0</v>
      </c>
      <c r="BU12" s="64">
        <f>Soc!AH13</f>
        <v>0</v>
      </c>
      <c r="BV12" s="64">
        <f>Soc!AP13</f>
        <v>0</v>
      </c>
      <c r="BW12" s="64">
        <f>Soc!AX13</f>
        <v>0</v>
      </c>
      <c r="BX12" s="44">
        <f t="shared" si="25"/>
        <v>0</v>
      </c>
      <c r="BY12" s="44">
        <f t="shared" si="26"/>
        <v>0</v>
      </c>
      <c r="BZ12" s="44">
        <f t="shared" si="27"/>
        <v>0</v>
      </c>
      <c r="CA12" s="44">
        <f t="shared" si="28"/>
        <v>0</v>
      </c>
      <c r="CB12" s="201" t="str">
        <f t="shared" si="29"/>
        <v>C</v>
      </c>
      <c r="CC12" s="202">
        <f t="shared" si="30"/>
        <v>0</v>
      </c>
      <c r="CD12" s="65">
        <f t="shared" si="31"/>
        <v>0</v>
      </c>
      <c r="CE12" s="65" t="str">
        <f t="shared" si="32"/>
        <v>C</v>
      </c>
      <c r="CF12" s="38">
        <f>Main!M20</f>
        <v>0</v>
      </c>
      <c r="CG12" s="46" t="e">
        <f t="shared" si="35"/>
        <v>#DIV/0!</v>
      </c>
      <c r="CH12" s="46">
        <f>Main!I8</f>
        <v>0</v>
      </c>
      <c r="CI12" s="64" t="str">
        <f t="shared" si="33"/>
        <v/>
      </c>
    </row>
    <row r="13" spans="1:92" ht="15">
      <c r="A13" s="26" t="str">
        <f t="shared" si="34"/>
        <v/>
      </c>
      <c r="B13" s="115">
        <f>Main!F21</f>
        <v>0</v>
      </c>
      <c r="C13" s="112">
        <f>Main!G21</f>
        <v>0</v>
      </c>
      <c r="D13" s="60">
        <f>Main!J21</f>
        <v>0</v>
      </c>
      <c r="E13" s="60">
        <f>Main!H21</f>
        <v>0</v>
      </c>
      <c r="F13" s="118">
        <f>Main!I21</f>
        <v>0</v>
      </c>
      <c r="G13" s="111">
        <f>Main!K21</f>
        <v>0</v>
      </c>
      <c r="H13" s="198">
        <f>Main!L21</f>
        <v>0</v>
      </c>
      <c r="I13" s="49">
        <f>Tel!G14</f>
        <v>0</v>
      </c>
      <c r="J13" s="43">
        <f>Tel!M14</f>
        <v>0</v>
      </c>
      <c r="K13" s="60">
        <f>Tel!S14</f>
        <v>0</v>
      </c>
      <c r="L13" s="43">
        <f>Tel!Y14</f>
        <v>0</v>
      </c>
      <c r="M13" s="43">
        <f>Tel!AI14</f>
        <v>0</v>
      </c>
      <c r="N13" s="43">
        <f>Tel!AR14</f>
        <v>0</v>
      </c>
      <c r="O13" s="43">
        <f>Tel!BA14</f>
        <v>0</v>
      </c>
      <c r="P13" s="44">
        <f t="shared" si="0"/>
        <v>0</v>
      </c>
      <c r="Q13" s="44">
        <f t="shared" si="1"/>
        <v>0</v>
      </c>
      <c r="R13" s="44">
        <f t="shared" si="2"/>
        <v>0</v>
      </c>
      <c r="S13" s="44">
        <f t="shared" si="3"/>
        <v>0</v>
      </c>
      <c r="T13" s="45" t="str">
        <f t="shared" si="4"/>
        <v>C</v>
      </c>
      <c r="U13" s="59">
        <f>Hin!G14</f>
        <v>0</v>
      </c>
      <c r="V13" s="60">
        <f>Hin!M14</f>
        <v>0</v>
      </c>
      <c r="W13" s="60">
        <f>Hin!S14</f>
        <v>0</v>
      </c>
      <c r="X13" s="60">
        <f>Hin!Y14</f>
        <v>0</v>
      </c>
      <c r="Y13" s="60">
        <f>Hin!AH14</f>
        <v>0</v>
      </c>
      <c r="Z13" s="60">
        <f>Hin!AP14</f>
        <v>0</v>
      </c>
      <c r="AA13" s="60">
        <f>Hin!AX14</f>
        <v>0</v>
      </c>
      <c r="AB13" s="44">
        <f t="shared" si="5"/>
        <v>0</v>
      </c>
      <c r="AC13" s="44">
        <f t="shared" si="6"/>
        <v>0</v>
      </c>
      <c r="AD13" s="44">
        <f t="shared" si="7"/>
        <v>0</v>
      </c>
      <c r="AE13" s="44">
        <f t="shared" si="8"/>
        <v>0</v>
      </c>
      <c r="AF13" s="45" t="str">
        <f t="shared" si="9"/>
        <v>C</v>
      </c>
      <c r="AG13" s="36">
        <f>Eng!G14</f>
        <v>0</v>
      </c>
      <c r="AH13" s="35">
        <f>Eng!M14</f>
        <v>0</v>
      </c>
      <c r="AI13" s="35">
        <f>Eng!S14</f>
        <v>0</v>
      </c>
      <c r="AJ13" s="35">
        <f>Eng!Y14</f>
        <v>0</v>
      </c>
      <c r="AK13" s="35">
        <f>Eng!AH14</f>
        <v>0</v>
      </c>
      <c r="AL13" s="35">
        <f>Eng!AP14</f>
        <v>0</v>
      </c>
      <c r="AM13" s="35">
        <f>Eng!AX14</f>
        <v>0</v>
      </c>
      <c r="AN13" s="44">
        <f t="shared" si="10"/>
        <v>0</v>
      </c>
      <c r="AO13" s="44">
        <f t="shared" si="11"/>
        <v>0</v>
      </c>
      <c r="AP13" s="44">
        <f t="shared" si="12"/>
        <v>0</v>
      </c>
      <c r="AQ13" s="44">
        <f t="shared" si="13"/>
        <v>0</v>
      </c>
      <c r="AR13" s="21" t="str">
        <f t="shared" si="14"/>
        <v>C</v>
      </c>
      <c r="AS13" s="34">
        <f>Maths!G14</f>
        <v>0</v>
      </c>
      <c r="AT13" s="35">
        <f>Maths!M14</f>
        <v>0</v>
      </c>
      <c r="AU13" s="35">
        <f>Maths!S14</f>
        <v>0</v>
      </c>
      <c r="AV13" s="35">
        <f>Maths!Y14</f>
        <v>0</v>
      </c>
      <c r="AW13" s="35">
        <f>Maths!AG14</f>
        <v>0</v>
      </c>
      <c r="AX13" s="35">
        <f>Maths!AN14</f>
        <v>0</v>
      </c>
      <c r="AY13" s="35">
        <f>Maths!AU14</f>
        <v>0</v>
      </c>
      <c r="AZ13" s="44">
        <f t="shared" si="15"/>
        <v>0</v>
      </c>
      <c r="BA13" s="44">
        <f t="shared" si="16"/>
        <v>0</v>
      </c>
      <c r="BB13" s="44">
        <f t="shared" si="17"/>
        <v>0</v>
      </c>
      <c r="BC13" s="44">
        <f t="shared" si="18"/>
        <v>0</v>
      </c>
      <c r="BD13" s="45" t="str">
        <f t="shared" si="19"/>
        <v>C</v>
      </c>
      <c r="BE13" s="66">
        <f>Sci!G14</f>
        <v>0</v>
      </c>
      <c r="BF13" s="64">
        <f>Sci!M14</f>
        <v>0</v>
      </c>
      <c r="BG13" s="64">
        <f>Sci!S14</f>
        <v>0</v>
      </c>
      <c r="BH13" s="64">
        <f>Sci!Y14</f>
        <v>0</v>
      </c>
      <c r="BI13" s="64">
        <f>Sci!AI14</f>
        <v>0</v>
      </c>
      <c r="BJ13" s="64">
        <f>Sci!AR14</f>
        <v>0</v>
      </c>
      <c r="BK13" s="64">
        <f>Sci!BA14</f>
        <v>0</v>
      </c>
      <c r="BL13" s="44">
        <f t="shared" si="20"/>
        <v>0</v>
      </c>
      <c r="BM13" s="44">
        <f t="shared" si="21"/>
        <v>0</v>
      </c>
      <c r="BN13" s="44">
        <f t="shared" si="22"/>
        <v>0</v>
      </c>
      <c r="BO13" s="44">
        <f t="shared" si="23"/>
        <v>0</v>
      </c>
      <c r="BP13" s="45" t="str">
        <f t="shared" si="24"/>
        <v>C</v>
      </c>
      <c r="BQ13" s="66">
        <f>Soc!G14</f>
        <v>0</v>
      </c>
      <c r="BR13" s="64">
        <f>Soc!M14</f>
        <v>0</v>
      </c>
      <c r="BS13" s="64">
        <f>Soc!S14</f>
        <v>0</v>
      </c>
      <c r="BT13" s="64">
        <f>Soc!Y14</f>
        <v>0</v>
      </c>
      <c r="BU13" s="64">
        <f>Soc!AH14</f>
        <v>0</v>
      </c>
      <c r="BV13" s="64">
        <f>Soc!AP14</f>
        <v>0</v>
      </c>
      <c r="BW13" s="64">
        <f>Soc!AX14</f>
        <v>0</v>
      </c>
      <c r="BX13" s="44">
        <f t="shared" si="25"/>
        <v>0</v>
      </c>
      <c r="BY13" s="44">
        <f t="shared" si="26"/>
        <v>0</v>
      </c>
      <c r="BZ13" s="44">
        <f t="shared" si="27"/>
        <v>0</v>
      </c>
      <c r="CA13" s="44">
        <f t="shared" si="28"/>
        <v>0</v>
      </c>
      <c r="CB13" s="201" t="str">
        <f t="shared" si="29"/>
        <v>C</v>
      </c>
      <c r="CC13" s="202">
        <f t="shared" si="30"/>
        <v>0</v>
      </c>
      <c r="CD13" s="65">
        <f t="shared" si="31"/>
        <v>0</v>
      </c>
      <c r="CE13" s="65" t="str">
        <f t="shared" si="32"/>
        <v>C</v>
      </c>
      <c r="CF13" s="38">
        <f>Main!M21</f>
        <v>0</v>
      </c>
      <c r="CG13" s="46" t="e">
        <f t="shared" si="35"/>
        <v>#DIV/0!</v>
      </c>
      <c r="CH13" s="46">
        <f>Main!I8</f>
        <v>0</v>
      </c>
      <c r="CI13" s="64" t="str">
        <f t="shared" si="33"/>
        <v/>
      </c>
    </row>
    <row r="14" spans="1:92" ht="15">
      <c r="A14" s="26" t="str">
        <f t="shared" si="34"/>
        <v/>
      </c>
      <c r="B14" s="115">
        <f>Main!F22</f>
        <v>0</v>
      </c>
      <c r="C14" s="112">
        <f>Main!G22</f>
        <v>0</v>
      </c>
      <c r="D14" s="60">
        <f>Main!J22</f>
        <v>0</v>
      </c>
      <c r="E14" s="60">
        <f>Main!H22</f>
        <v>0</v>
      </c>
      <c r="F14" s="118">
        <f>Main!I22</f>
        <v>0</v>
      </c>
      <c r="G14" s="111">
        <f>Main!K22</f>
        <v>0</v>
      </c>
      <c r="H14" s="198">
        <f>Main!L22</f>
        <v>0</v>
      </c>
      <c r="I14" s="49">
        <f>Tel!G15</f>
        <v>0</v>
      </c>
      <c r="J14" s="43">
        <f>Tel!M15</f>
        <v>0</v>
      </c>
      <c r="K14" s="60">
        <f>Tel!S15</f>
        <v>0</v>
      </c>
      <c r="L14" s="43">
        <f>Tel!Y15</f>
        <v>0</v>
      </c>
      <c r="M14" s="43">
        <f>Tel!AI15</f>
        <v>0</v>
      </c>
      <c r="N14" s="43">
        <f>Tel!AR15</f>
        <v>0</v>
      </c>
      <c r="O14" s="43">
        <f>Tel!BA15</f>
        <v>0</v>
      </c>
      <c r="P14" s="44">
        <f t="shared" si="0"/>
        <v>0</v>
      </c>
      <c r="Q14" s="44">
        <f t="shared" si="1"/>
        <v>0</v>
      </c>
      <c r="R14" s="44">
        <f t="shared" si="2"/>
        <v>0</v>
      </c>
      <c r="S14" s="44">
        <f t="shared" si="3"/>
        <v>0</v>
      </c>
      <c r="T14" s="45" t="str">
        <f t="shared" si="4"/>
        <v>C</v>
      </c>
      <c r="U14" s="59">
        <f>Hin!G15</f>
        <v>0</v>
      </c>
      <c r="V14" s="60">
        <f>Hin!M15</f>
        <v>0</v>
      </c>
      <c r="W14" s="60">
        <f>Hin!S15</f>
        <v>0</v>
      </c>
      <c r="X14" s="60">
        <f>Hin!Y15</f>
        <v>0</v>
      </c>
      <c r="Y14" s="60">
        <f>Hin!AH15</f>
        <v>0</v>
      </c>
      <c r="Z14" s="60">
        <f>Hin!AP15</f>
        <v>0</v>
      </c>
      <c r="AA14" s="60">
        <f>Hin!AX15</f>
        <v>0</v>
      </c>
      <c r="AB14" s="44">
        <f t="shared" si="5"/>
        <v>0</v>
      </c>
      <c r="AC14" s="44">
        <f t="shared" si="6"/>
        <v>0</v>
      </c>
      <c r="AD14" s="44">
        <f t="shared" si="7"/>
        <v>0</v>
      </c>
      <c r="AE14" s="44">
        <f t="shared" si="8"/>
        <v>0</v>
      </c>
      <c r="AF14" s="45" t="str">
        <f t="shared" si="9"/>
        <v>C</v>
      </c>
      <c r="AG14" s="36">
        <f>Eng!G15</f>
        <v>0</v>
      </c>
      <c r="AH14" s="35">
        <f>Eng!M15</f>
        <v>0</v>
      </c>
      <c r="AI14" s="35">
        <f>Eng!S15</f>
        <v>0</v>
      </c>
      <c r="AJ14" s="35">
        <f>Eng!Y15</f>
        <v>0</v>
      </c>
      <c r="AK14" s="35">
        <f>Eng!AH15</f>
        <v>0</v>
      </c>
      <c r="AL14" s="35">
        <f>Eng!AP15</f>
        <v>0</v>
      </c>
      <c r="AM14" s="35">
        <f>Eng!AX15</f>
        <v>0</v>
      </c>
      <c r="AN14" s="44">
        <f t="shared" si="10"/>
        <v>0</v>
      </c>
      <c r="AO14" s="44">
        <f t="shared" si="11"/>
        <v>0</v>
      </c>
      <c r="AP14" s="44">
        <f t="shared" si="12"/>
        <v>0</v>
      </c>
      <c r="AQ14" s="44">
        <f t="shared" si="13"/>
        <v>0</v>
      </c>
      <c r="AR14" s="21" t="str">
        <f t="shared" si="14"/>
        <v>C</v>
      </c>
      <c r="AS14" s="34">
        <f>Maths!G15</f>
        <v>0</v>
      </c>
      <c r="AT14" s="35">
        <f>Maths!M15</f>
        <v>0</v>
      </c>
      <c r="AU14" s="35">
        <f>Maths!S15</f>
        <v>0</v>
      </c>
      <c r="AV14" s="35">
        <f>Maths!Y15</f>
        <v>0</v>
      </c>
      <c r="AW14" s="35">
        <f>Maths!AG15</f>
        <v>0</v>
      </c>
      <c r="AX14" s="35">
        <f>Maths!AN15</f>
        <v>0</v>
      </c>
      <c r="AY14" s="35">
        <f>Maths!AU15</f>
        <v>0</v>
      </c>
      <c r="AZ14" s="44">
        <f t="shared" si="15"/>
        <v>0</v>
      </c>
      <c r="BA14" s="44">
        <f t="shared" si="16"/>
        <v>0</v>
      </c>
      <c r="BB14" s="44">
        <f t="shared" si="17"/>
        <v>0</v>
      </c>
      <c r="BC14" s="44">
        <f t="shared" si="18"/>
        <v>0</v>
      </c>
      <c r="BD14" s="45" t="str">
        <f t="shared" si="19"/>
        <v>C</v>
      </c>
      <c r="BE14" s="66">
        <f>Sci!G15</f>
        <v>0</v>
      </c>
      <c r="BF14" s="64">
        <f>Sci!M15</f>
        <v>0</v>
      </c>
      <c r="BG14" s="64">
        <f>Sci!S15</f>
        <v>0</v>
      </c>
      <c r="BH14" s="64">
        <f>Sci!Y15</f>
        <v>0</v>
      </c>
      <c r="BI14" s="64">
        <f>Sci!AI15</f>
        <v>0</v>
      </c>
      <c r="BJ14" s="64">
        <f>Sci!AR15</f>
        <v>0</v>
      </c>
      <c r="BK14" s="64">
        <f>Sci!BA15</f>
        <v>0</v>
      </c>
      <c r="BL14" s="44">
        <f t="shared" si="20"/>
        <v>0</v>
      </c>
      <c r="BM14" s="44">
        <f t="shared" si="21"/>
        <v>0</v>
      </c>
      <c r="BN14" s="44">
        <f t="shared" si="22"/>
        <v>0</v>
      </c>
      <c r="BO14" s="44">
        <f t="shared" si="23"/>
        <v>0</v>
      </c>
      <c r="BP14" s="45" t="str">
        <f t="shared" si="24"/>
        <v>C</v>
      </c>
      <c r="BQ14" s="66">
        <f>Soc!G15</f>
        <v>0</v>
      </c>
      <c r="BR14" s="64">
        <f>Soc!M15</f>
        <v>0</v>
      </c>
      <c r="BS14" s="64">
        <f>Soc!S15</f>
        <v>0</v>
      </c>
      <c r="BT14" s="64">
        <f>Soc!Y15</f>
        <v>0</v>
      </c>
      <c r="BU14" s="64">
        <f>Soc!AH15</f>
        <v>0</v>
      </c>
      <c r="BV14" s="64">
        <f>Soc!AP15</f>
        <v>0</v>
      </c>
      <c r="BW14" s="64">
        <f>Soc!AX15</f>
        <v>0</v>
      </c>
      <c r="BX14" s="44">
        <f t="shared" si="25"/>
        <v>0</v>
      </c>
      <c r="BY14" s="44">
        <f t="shared" si="26"/>
        <v>0</v>
      </c>
      <c r="BZ14" s="44">
        <f t="shared" si="27"/>
        <v>0</v>
      </c>
      <c r="CA14" s="44">
        <f t="shared" si="28"/>
        <v>0</v>
      </c>
      <c r="CB14" s="201" t="str">
        <f t="shared" si="29"/>
        <v>C</v>
      </c>
      <c r="CC14" s="202">
        <f t="shared" si="30"/>
        <v>0</v>
      </c>
      <c r="CD14" s="65">
        <f t="shared" si="31"/>
        <v>0</v>
      </c>
      <c r="CE14" s="65" t="str">
        <f t="shared" si="32"/>
        <v>C</v>
      </c>
      <c r="CF14" s="38">
        <f>Main!M22</f>
        <v>0</v>
      </c>
      <c r="CG14" s="46" t="e">
        <f t="shared" si="35"/>
        <v>#DIV/0!</v>
      </c>
      <c r="CH14" s="46">
        <f>Main!I8</f>
        <v>0</v>
      </c>
      <c r="CI14" s="64" t="str">
        <f t="shared" si="33"/>
        <v/>
      </c>
    </row>
    <row r="15" spans="1:92" ht="15">
      <c r="A15" s="26" t="str">
        <f t="shared" si="34"/>
        <v/>
      </c>
      <c r="B15" s="115">
        <f>Main!F23</f>
        <v>0</v>
      </c>
      <c r="C15" s="112">
        <f>Main!G23</f>
        <v>0</v>
      </c>
      <c r="D15" s="60">
        <f>Main!J23</f>
        <v>0</v>
      </c>
      <c r="E15" s="60">
        <f>Main!H23</f>
        <v>0</v>
      </c>
      <c r="F15" s="118">
        <f>Main!I23</f>
        <v>0</v>
      </c>
      <c r="G15" s="111">
        <f>Main!K23</f>
        <v>0</v>
      </c>
      <c r="H15" s="198">
        <f>Main!L23</f>
        <v>0</v>
      </c>
      <c r="I15" s="49">
        <f>Tel!G16</f>
        <v>0</v>
      </c>
      <c r="J15" s="43">
        <f>Tel!M16</f>
        <v>0</v>
      </c>
      <c r="K15" s="60">
        <f>Tel!S16</f>
        <v>0</v>
      </c>
      <c r="L15" s="43">
        <f>Tel!Y16</f>
        <v>0</v>
      </c>
      <c r="M15" s="43">
        <f>Tel!AI16</f>
        <v>0</v>
      </c>
      <c r="N15" s="43">
        <f>Tel!AR16</f>
        <v>0</v>
      </c>
      <c r="O15" s="43">
        <f>Tel!BA16</f>
        <v>0</v>
      </c>
      <c r="P15" s="44">
        <f t="shared" si="0"/>
        <v>0</v>
      </c>
      <c r="Q15" s="44">
        <f t="shared" si="1"/>
        <v>0</v>
      </c>
      <c r="R15" s="44">
        <f t="shared" si="2"/>
        <v>0</v>
      </c>
      <c r="S15" s="44">
        <f t="shared" si="3"/>
        <v>0</v>
      </c>
      <c r="T15" s="45" t="str">
        <f t="shared" si="4"/>
        <v>C</v>
      </c>
      <c r="U15" s="59">
        <f>Hin!G16</f>
        <v>0</v>
      </c>
      <c r="V15" s="60">
        <f>Hin!M16</f>
        <v>0</v>
      </c>
      <c r="W15" s="60">
        <f>Hin!S16</f>
        <v>0</v>
      </c>
      <c r="X15" s="60">
        <f>Hin!Y16</f>
        <v>0</v>
      </c>
      <c r="Y15" s="60">
        <f>Hin!AH16</f>
        <v>0</v>
      </c>
      <c r="Z15" s="60">
        <f>Hin!AP16</f>
        <v>0</v>
      </c>
      <c r="AA15" s="60">
        <f>Hin!AX16</f>
        <v>0</v>
      </c>
      <c r="AB15" s="44">
        <f t="shared" si="5"/>
        <v>0</v>
      </c>
      <c r="AC15" s="44">
        <f t="shared" si="6"/>
        <v>0</v>
      </c>
      <c r="AD15" s="44">
        <f t="shared" si="7"/>
        <v>0</v>
      </c>
      <c r="AE15" s="44">
        <f t="shared" si="8"/>
        <v>0</v>
      </c>
      <c r="AF15" s="45" t="str">
        <f t="shared" si="9"/>
        <v>C</v>
      </c>
      <c r="AG15" s="36">
        <f>Eng!G16</f>
        <v>0</v>
      </c>
      <c r="AH15" s="35">
        <f>Eng!M16</f>
        <v>0</v>
      </c>
      <c r="AI15" s="35">
        <f>Eng!S16</f>
        <v>0</v>
      </c>
      <c r="AJ15" s="35">
        <f>Eng!Y16</f>
        <v>0</v>
      </c>
      <c r="AK15" s="35">
        <f>Eng!AH16</f>
        <v>0</v>
      </c>
      <c r="AL15" s="35">
        <f>Eng!AP16</f>
        <v>0</v>
      </c>
      <c r="AM15" s="35">
        <f>Eng!AX16</f>
        <v>0</v>
      </c>
      <c r="AN15" s="44">
        <f t="shared" si="10"/>
        <v>0</v>
      </c>
      <c r="AO15" s="44">
        <f t="shared" si="11"/>
        <v>0</v>
      </c>
      <c r="AP15" s="44">
        <f t="shared" si="12"/>
        <v>0</v>
      </c>
      <c r="AQ15" s="44">
        <f t="shared" si="13"/>
        <v>0</v>
      </c>
      <c r="AR15" s="21" t="str">
        <f t="shared" si="14"/>
        <v>C</v>
      </c>
      <c r="AS15" s="34">
        <f>Maths!G16</f>
        <v>0</v>
      </c>
      <c r="AT15" s="35">
        <f>Maths!M16</f>
        <v>0</v>
      </c>
      <c r="AU15" s="35">
        <f>Maths!S16</f>
        <v>0</v>
      </c>
      <c r="AV15" s="35">
        <f>Maths!Y16</f>
        <v>0</v>
      </c>
      <c r="AW15" s="35">
        <f>Maths!AG16</f>
        <v>0</v>
      </c>
      <c r="AX15" s="35">
        <f>Maths!AN16</f>
        <v>0</v>
      </c>
      <c r="AY15" s="35">
        <f>Maths!AU16</f>
        <v>0</v>
      </c>
      <c r="AZ15" s="44">
        <f t="shared" si="15"/>
        <v>0</v>
      </c>
      <c r="BA15" s="44">
        <f t="shared" si="16"/>
        <v>0</v>
      </c>
      <c r="BB15" s="44">
        <f t="shared" si="17"/>
        <v>0</v>
      </c>
      <c r="BC15" s="44">
        <f t="shared" si="18"/>
        <v>0</v>
      </c>
      <c r="BD15" s="45" t="str">
        <f t="shared" si="19"/>
        <v>C</v>
      </c>
      <c r="BE15" s="66">
        <f>Sci!G16</f>
        <v>0</v>
      </c>
      <c r="BF15" s="64">
        <f>Sci!M16</f>
        <v>0</v>
      </c>
      <c r="BG15" s="64">
        <f>Sci!S16</f>
        <v>0</v>
      </c>
      <c r="BH15" s="64">
        <f>Sci!Y16</f>
        <v>0</v>
      </c>
      <c r="BI15" s="64">
        <f>Sci!AI16</f>
        <v>0</v>
      </c>
      <c r="BJ15" s="64">
        <f>Sci!AR16</f>
        <v>0</v>
      </c>
      <c r="BK15" s="64">
        <f>Sci!BA16</f>
        <v>0</v>
      </c>
      <c r="BL15" s="44">
        <f t="shared" si="20"/>
        <v>0</v>
      </c>
      <c r="BM15" s="44">
        <f t="shared" si="21"/>
        <v>0</v>
      </c>
      <c r="BN15" s="44">
        <f t="shared" si="22"/>
        <v>0</v>
      </c>
      <c r="BO15" s="44">
        <f t="shared" si="23"/>
        <v>0</v>
      </c>
      <c r="BP15" s="45" t="str">
        <f t="shared" si="24"/>
        <v>C</v>
      </c>
      <c r="BQ15" s="66">
        <f>Soc!G16</f>
        <v>0</v>
      </c>
      <c r="BR15" s="64">
        <f>Soc!M16</f>
        <v>0</v>
      </c>
      <c r="BS15" s="64">
        <f>Soc!S16</f>
        <v>0</v>
      </c>
      <c r="BT15" s="64">
        <f>Soc!Y16</f>
        <v>0</v>
      </c>
      <c r="BU15" s="64">
        <f>Soc!AH16</f>
        <v>0</v>
      </c>
      <c r="BV15" s="64">
        <f>Soc!AP16</f>
        <v>0</v>
      </c>
      <c r="BW15" s="64">
        <f>Soc!AX16</f>
        <v>0</v>
      </c>
      <c r="BX15" s="44">
        <f t="shared" si="25"/>
        <v>0</v>
      </c>
      <c r="BY15" s="44">
        <f t="shared" si="26"/>
        <v>0</v>
      </c>
      <c r="BZ15" s="44">
        <f t="shared" si="27"/>
        <v>0</v>
      </c>
      <c r="CA15" s="44">
        <f t="shared" si="28"/>
        <v>0</v>
      </c>
      <c r="CB15" s="201" t="str">
        <f t="shared" si="29"/>
        <v>C</v>
      </c>
      <c r="CC15" s="202">
        <f t="shared" si="30"/>
        <v>0</v>
      </c>
      <c r="CD15" s="65">
        <f t="shared" si="31"/>
        <v>0</v>
      </c>
      <c r="CE15" s="65" t="str">
        <f t="shared" si="32"/>
        <v>C</v>
      </c>
      <c r="CF15" s="38">
        <f>Main!M23</f>
        <v>0</v>
      </c>
      <c r="CG15" s="46" t="e">
        <f t="shared" si="35"/>
        <v>#DIV/0!</v>
      </c>
      <c r="CH15" s="46">
        <f>Main!I8</f>
        <v>0</v>
      </c>
      <c r="CI15" s="64" t="str">
        <f t="shared" si="33"/>
        <v/>
      </c>
    </row>
    <row r="16" spans="1:92" ht="15">
      <c r="A16" s="26" t="str">
        <f t="shared" si="34"/>
        <v/>
      </c>
      <c r="B16" s="115">
        <f>Main!F24</f>
        <v>0</v>
      </c>
      <c r="C16" s="112">
        <f>Main!G24</f>
        <v>0</v>
      </c>
      <c r="D16" s="60">
        <f>Main!J24</f>
        <v>0</v>
      </c>
      <c r="E16" s="60">
        <f>Main!H24</f>
        <v>0</v>
      </c>
      <c r="F16" s="118">
        <f>Main!I24</f>
        <v>0</v>
      </c>
      <c r="G16" s="111">
        <f>Main!K24</f>
        <v>0</v>
      </c>
      <c r="H16" s="198">
        <f>Main!L24</f>
        <v>0</v>
      </c>
      <c r="I16" s="49">
        <f>Tel!G17</f>
        <v>0</v>
      </c>
      <c r="J16" s="43">
        <f>Tel!M17</f>
        <v>0</v>
      </c>
      <c r="K16" s="60">
        <f>Tel!S17</f>
        <v>0</v>
      </c>
      <c r="L16" s="43">
        <f>Tel!Y17</f>
        <v>0</v>
      </c>
      <c r="M16" s="43">
        <f>Tel!AI17</f>
        <v>0</v>
      </c>
      <c r="N16" s="43">
        <f>Tel!AR17</f>
        <v>0</v>
      </c>
      <c r="O16" s="43">
        <f>Tel!BA17</f>
        <v>0</v>
      </c>
      <c r="P16" s="44">
        <f t="shared" si="0"/>
        <v>0</v>
      </c>
      <c r="Q16" s="44">
        <f t="shared" si="1"/>
        <v>0</v>
      </c>
      <c r="R16" s="44">
        <f t="shared" si="2"/>
        <v>0</v>
      </c>
      <c r="S16" s="44">
        <f t="shared" si="3"/>
        <v>0</v>
      </c>
      <c r="T16" s="45" t="str">
        <f t="shared" si="4"/>
        <v>C</v>
      </c>
      <c r="U16" s="59">
        <f>Hin!G17</f>
        <v>0</v>
      </c>
      <c r="V16" s="60">
        <f>Hin!M17</f>
        <v>0</v>
      </c>
      <c r="W16" s="60">
        <f>Hin!S17</f>
        <v>0</v>
      </c>
      <c r="X16" s="60">
        <f>Hin!Y17</f>
        <v>0</v>
      </c>
      <c r="Y16" s="60">
        <f>Hin!AH17</f>
        <v>0</v>
      </c>
      <c r="Z16" s="60">
        <f>Hin!AP17</f>
        <v>0</v>
      </c>
      <c r="AA16" s="60">
        <f>Hin!AX17</f>
        <v>0</v>
      </c>
      <c r="AB16" s="44">
        <f t="shared" si="5"/>
        <v>0</v>
      </c>
      <c r="AC16" s="44">
        <f t="shared" si="6"/>
        <v>0</v>
      </c>
      <c r="AD16" s="44">
        <f t="shared" si="7"/>
        <v>0</v>
      </c>
      <c r="AE16" s="44">
        <f t="shared" si="8"/>
        <v>0</v>
      </c>
      <c r="AF16" s="45" t="str">
        <f t="shared" si="9"/>
        <v>C</v>
      </c>
      <c r="AG16" s="36">
        <f>Eng!G17</f>
        <v>0</v>
      </c>
      <c r="AH16" s="35">
        <f>Eng!M17</f>
        <v>0</v>
      </c>
      <c r="AI16" s="35">
        <f>Eng!S17</f>
        <v>0</v>
      </c>
      <c r="AJ16" s="35">
        <f>Eng!Y17</f>
        <v>0</v>
      </c>
      <c r="AK16" s="35">
        <f>Eng!AH17</f>
        <v>0</v>
      </c>
      <c r="AL16" s="35">
        <f>Eng!AP17</f>
        <v>0</v>
      </c>
      <c r="AM16" s="35">
        <f>Eng!AX17</f>
        <v>0</v>
      </c>
      <c r="AN16" s="44">
        <f t="shared" si="10"/>
        <v>0</v>
      </c>
      <c r="AO16" s="44">
        <f t="shared" si="11"/>
        <v>0</v>
      </c>
      <c r="AP16" s="44">
        <f t="shared" si="12"/>
        <v>0</v>
      </c>
      <c r="AQ16" s="44">
        <f t="shared" si="13"/>
        <v>0</v>
      </c>
      <c r="AR16" s="21" t="str">
        <f t="shared" si="14"/>
        <v>C</v>
      </c>
      <c r="AS16" s="34">
        <f>Maths!G17</f>
        <v>0</v>
      </c>
      <c r="AT16" s="35">
        <f>Maths!M17</f>
        <v>0</v>
      </c>
      <c r="AU16" s="35">
        <f>Maths!S17</f>
        <v>0</v>
      </c>
      <c r="AV16" s="35">
        <f>Maths!Y17</f>
        <v>0</v>
      </c>
      <c r="AW16" s="35">
        <f>Maths!AG17</f>
        <v>0</v>
      </c>
      <c r="AX16" s="35">
        <f>Maths!AN17</f>
        <v>0</v>
      </c>
      <c r="AY16" s="35">
        <f>Maths!AU17</f>
        <v>0</v>
      </c>
      <c r="AZ16" s="44">
        <f t="shared" si="15"/>
        <v>0</v>
      </c>
      <c r="BA16" s="44">
        <f t="shared" si="16"/>
        <v>0</v>
      </c>
      <c r="BB16" s="44">
        <f t="shared" si="17"/>
        <v>0</v>
      </c>
      <c r="BC16" s="44">
        <f t="shared" si="18"/>
        <v>0</v>
      </c>
      <c r="BD16" s="45" t="str">
        <f t="shared" si="19"/>
        <v>C</v>
      </c>
      <c r="BE16" s="66">
        <f>Sci!G17</f>
        <v>0</v>
      </c>
      <c r="BF16" s="64">
        <f>Sci!M17</f>
        <v>0</v>
      </c>
      <c r="BG16" s="64">
        <f>Sci!S17</f>
        <v>0</v>
      </c>
      <c r="BH16" s="64">
        <f>Sci!Y17</f>
        <v>0</v>
      </c>
      <c r="BI16" s="64">
        <f>Sci!AI17</f>
        <v>0</v>
      </c>
      <c r="BJ16" s="64">
        <f>Sci!AR17</f>
        <v>0</v>
      </c>
      <c r="BK16" s="64">
        <f>Sci!BA17</f>
        <v>0</v>
      </c>
      <c r="BL16" s="44">
        <f t="shared" si="20"/>
        <v>0</v>
      </c>
      <c r="BM16" s="44">
        <f t="shared" si="21"/>
        <v>0</v>
      </c>
      <c r="BN16" s="44">
        <f t="shared" si="22"/>
        <v>0</v>
      </c>
      <c r="BO16" s="44">
        <f t="shared" si="23"/>
        <v>0</v>
      </c>
      <c r="BP16" s="45" t="str">
        <f t="shared" si="24"/>
        <v>C</v>
      </c>
      <c r="BQ16" s="66">
        <f>Soc!G17</f>
        <v>0</v>
      </c>
      <c r="BR16" s="64">
        <f>Soc!M17</f>
        <v>0</v>
      </c>
      <c r="BS16" s="64">
        <f>Soc!S17</f>
        <v>0</v>
      </c>
      <c r="BT16" s="64">
        <f>Soc!Y17</f>
        <v>0</v>
      </c>
      <c r="BU16" s="64">
        <f>Soc!AH17</f>
        <v>0</v>
      </c>
      <c r="BV16" s="64">
        <f>Soc!AP17</f>
        <v>0</v>
      </c>
      <c r="BW16" s="64">
        <f>Soc!AX17</f>
        <v>0</v>
      </c>
      <c r="BX16" s="44">
        <f t="shared" si="25"/>
        <v>0</v>
      </c>
      <c r="BY16" s="44">
        <f t="shared" si="26"/>
        <v>0</v>
      </c>
      <c r="BZ16" s="44">
        <f t="shared" si="27"/>
        <v>0</v>
      </c>
      <c r="CA16" s="44">
        <f t="shared" si="28"/>
        <v>0</v>
      </c>
      <c r="CB16" s="201" t="str">
        <f t="shared" si="29"/>
        <v>C</v>
      </c>
      <c r="CC16" s="202">
        <f t="shared" si="30"/>
        <v>0</v>
      </c>
      <c r="CD16" s="65">
        <f t="shared" si="31"/>
        <v>0</v>
      </c>
      <c r="CE16" s="65" t="str">
        <f t="shared" si="32"/>
        <v>C</v>
      </c>
      <c r="CF16" s="38">
        <f>Main!M24</f>
        <v>0</v>
      </c>
      <c r="CG16" s="46" t="e">
        <f t="shared" si="35"/>
        <v>#DIV/0!</v>
      </c>
      <c r="CH16" s="46">
        <f>Main!I8</f>
        <v>0</v>
      </c>
      <c r="CI16" s="64" t="str">
        <f t="shared" si="33"/>
        <v/>
      </c>
    </row>
    <row r="17" spans="1:87" ht="15">
      <c r="A17" s="26" t="str">
        <f t="shared" si="34"/>
        <v/>
      </c>
      <c r="B17" s="115">
        <f>Main!F25</f>
        <v>0</v>
      </c>
      <c r="C17" s="112">
        <f>Main!G25</f>
        <v>0</v>
      </c>
      <c r="D17" s="60">
        <f>Main!J25</f>
        <v>0</v>
      </c>
      <c r="E17" s="60">
        <f>Main!H25</f>
        <v>0</v>
      </c>
      <c r="F17" s="118">
        <f>Main!I25</f>
        <v>0</v>
      </c>
      <c r="G17" s="111">
        <f>Main!K25</f>
        <v>0</v>
      </c>
      <c r="H17" s="198">
        <f>Main!L25</f>
        <v>0</v>
      </c>
      <c r="I17" s="49">
        <f>Tel!G18</f>
        <v>0</v>
      </c>
      <c r="J17" s="43">
        <f>Tel!M18</f>
        <v>0</v>
      </c>
      <c r="K17" s="60">
        <f>Tel!S18</f>
        <v>0</v>
      </c>
      <c r="L17" s="43">
        <f>Tel!Y18</f>
        <v>0</v>
      </c>
      <c r="M17" s="43">
        <f>Tel!AI18</f>
        <v>0</v>
      </c>
      <c r="N17" s="43">
        <f>Tel!AR18</f>
        <v>0</v>
      </c>
      <c r="O17" s="43">
        <f>Tel!BA18</f>
        <v>0</v>
      </c>
      <c r="P17" s="44">
        <f t="shared" si="0"/>
        <v>0</v>
      </c>
      <c r="Q17" s="44">
        <f t="shared" si="1"/>
        <v>0</v>
      </c>
      <c r="R17" s="44">
        <f t="shared" si="2"/>
        <v>0</v>
      </c>
      <c r="S17" s="44">
        <f t="shared" si="3"/>
        <v>0</v>
      </c>
      <c r="T17" s="45" t="str">
        <f t="shared" si="4"/>
        <v>C</v>
      </c>
      <c r="U17" s="59">
        <f>Hin!G18</f>
        <v>0</v>
      </c>
      <c r="V17" s="60">
        <f>Hin!M18</f>
        <v>0</v>
      </c>
      <c r="W17" s="60">
        <f>Hin!S18</f>
        <v>0</v>
      </c>
      <c r="X17" s="60">
        <f>Hin!Y18</f>
        <v>0</v>
      </c>
      <c r="Y17" s="60">
        <f>Hin!AH18</f>
        <v>0</v>
      </c>
      <c r="Z17" s="60">
        <f>Hin!AP18</f>
        <v>0</v>
      </c>
      <c r="AA17" s="60">
        <f>Hin!AX18</f>
        <v>0</v>
      </c>
      <c r="AB17" s="44">
        <f t="shared" si="5"/>
        <v>0</v>
      </c>
      <c r="AC17" s="44">
        <f t="shared" si="6"/>
        <v>0</v>
      </c>
      <c r="AD17" s="44">
        <f t="shared" si="7"/>
        <v>0</v>
      </c>
      <c r="AE17" s="44">
        <f t="shared" si="8"/>
        <v>0</v>
      </c>
      <c r="AF17" s="45" t="str">
        <f t="shared" si="9"/>
        <v>C</v>
      </c>
      <c r="AG17" s="36">
        <f>Eng!G18</f>
        <v>0</v>
      </c>
      <c r="AH17" s="35">
        <f>Eng!M18</f>
        <v>0</v>
      </c>
      <c r="AI17" s="35">
        <f>Eng!S18</f>
        <v>0</v>
      </c>
      <c r="AJ17" s="35">
        <f>Eng!Y18</f>
        <v>0</v>
      </c>
      <c r="AK17" s="35">
        <f>Eng!AH18</f>
        <v>0</v>
      </c>
      <c r="AL17" s="35">
        <f>Eng!AP18</f>
        <v>0</v>
      </c>
      <c r="AM17" s="35">
        <f>Eng!AX18</f>
        <v>0</v>
      </c>
      <c r="AN17" s="44">
        <f t="shared" si="10"/>
        <v>0</v>
      </c>
      <c r="AO17" s="44">
        <f t="shared" si="11"/>
        <v>0</v>
      </c>
      <c r="AP17" s="44">
        <f t="shared" si="12"/>
        <v>0</v>
      </c>
      <c r="AQ17" s="44">
        <f t="shared" si="13"/>
        <v>0</v>
      </c>
      <c r="AR17" s="21" t="str">
        <f t="shared" si="14"/>
        <v>C</v>
      </c>
      <c r="AS17" s="34">
        <f>Maths!G18</f>
        <v>0</v>
      </c>
      <c r="AT17" s="35">
        <f>Maths!M18</f>
        <v>0</v>
      </c>
      <c r="AU17" s="35">
        <f>Maths!S18</f>
        <v>0</v>
      </c>
      <c r="AV17" s="35">
        <f>Maths!Y18</f>
        <v>0</v>
      </c>
      <c r="AW17" s="35">
        <f>Maths!AG18</f>
        <v>0</v>
      </c>
      <c r="AX17" s="35">
        <f>Maths!AN18</f>
        <v>0</v>
      </c>
      <c r="AY17" s="35">
        <f>Maths!AU18</f>
        <v>0</v>
      </c>
      <c r="AZ17" s="44">
        <f t="shared" si="15"/>
        <v>0</v>
      </c>
      <c r="BA17" s="44">
        <f t="shared" si="16"/>
        <v>0</v>
      </c>
      <c r="BB17" s="44">
        <f t="shared" si="17"/>
        <v>0</v>
      </c>
      <c r="BC17" s="44">
        <f t="shared" si="18"/>
        <v>0</v>
      </c>
      <c r="BD17" s="45" t="str">
        <f t="shared" si="19"/>
        <v>C</v>
      </c>
      <c r="BE17" s="66">
        <f>Sci!G18</f>
        <v>0</v>
      </c>
      <c r="BF17" s="64">
        <f>Sci!M18</f>
        <v>0</v>
      </c>
      <c r="BG17" s="64">
        <f>Sci!S18</f>
        <v>0</v>
      </c>
      <c r="BH17" s="64">
        <f>Sci!Y18</f>
        <v>0</v>
      </c>
      <c r="BI17" s="64">
        <f>Sci!AI18</f>
        <v>0</v>
      </c>
      <c r="BJ17" s="64">
        <f>Sci!AR18</f>
        <v>0</v>
      </c>
      <c r="BK17" s="64">
        <f>Sci!BA18</f>
        <v>0</v>
      </c>
      <c r="BL17" s="44">
        <f t="shared" si="20"/>
        <v>0</v>
      </c>
      <c r="BM17" s="44">
        <f t="shared" si="21"/>
        <v>0</v>
      </c>
      <c r="BN17" s="44">
        <f t="shared" si="22"/>
        <v>0</v>
      </c>
      <c r="BO17" s="44">
        <f t="shared" si="23"/>
        <v>0</v>
      </c>
      <c r="BP17" s="45" t="str">
        <f t="shared" si="24"/>
        <v>C</v>
      </c>
      <c r="BQ17" s="66">
        <f>Soc!G18</f>
        <v>0</v>
      </c>
      <c r="BR17" s="64">
        <f>Soc!M18</f>
        <v>0</v>
      </c>
      <c r="BS17" s="64">
        <f>Soc!S18</f>
        <v>0</v>
      </c>
      <c r="BT17" s="64">
        <f>Soc!Y18</f>
        <v>0</v>
      </c>
      <c r="BU17" s="64">
        <f>Soc!AH18</f>
        <v>0</v>
      </c>
      <c r="BV17" s="64">
        <f>Soc!AP18</f>
        <v>0</v>
      </c>
      <c r="BW17" s="64">
        <f>Soc!AX18</f>
        <v>0</v>
      </c>
      <c r="BX17" s="44">
        <f t="shared" si="25"/>
        <v>0</v>
      </c>
      <c r="BY17" s="44">
        <f t="shared" si="26"/>
        <v>0</v>
      </c>
      <c r="BZ17" s="44">
        <f t="shared" si="27"/>
        <v>0</v>
      </c>
      <c r="CA17" s="44">
        <f t="shared" si="28"/>
        <v>0</v>
      </c>
      <c r="CB17" s="201" t="str">
        <f t="shared" si="29"/>
        <v>C</v>
      </c>
      <c r="CC17" s="202">
        <f t="shared" si="30"/>
        <v>0</v>
      </c>
      <c r="CD17" s="65">
        <f t="shared" si="31"/>
        <v>0</v>
      </c>
      <c r="CE17" s="65" t="str">
        <f t="shared" si="32"/>
        <v>C</v>
      </c>
      <c r="CF17" s="38">
        <f>Main!M25</f>
        <v>0</v>
      </c>
      <c r="CG17" s="46" t="e">
        <f t="shared" si="35"/>
        <v>#DIV/0!</v>
      </c>
      <c r="CH17" s="46">
        <f>Main!I8</f>
        <v>0</v>
      </c>
      <c r="CI17" s="64" t="str">
        <f t="shared" si="33"/>
        <v/>
      </c>
    </row>
    <row r="18" spans="1:87" ht="15">
      <c r="A18" s="26" t="str">
        <f t="shared" si="34"/>
        <v/>
      </c>
      <c r="B18" s="115">
        <f>Main!F26</f>
        <v>0</v>
      </c>
      <c r="C18" s="112">
        <f>Main!G26</f>
        <v>0</v>
      </c>
      <c r="D18" s="60">
        <f>Main!J26</f>
        <v>0</v>
      </c>
      <c r="E18" s="60">
        <f>Main!H26</f>
        <v>0</v>
      </c>
      <c r="F18" s="118">
        <f>Main!I26</f>
        <v>0</v>
      </c>
      <c r="G18" s="111">
        <f>Main!K26</f>
        <v>0</v>
      </c>
      <c r="H18" s="198">
        <f>Main!L26</f>
        <v>0</v>
      </c>
      <c r="I18" s="49">
        <f>Tel!G19</f>
        <v>0</v>
      </c>
      <c r="J18" s="43">
        <f>Tel!M19</f>
        <v>0</v>
      </c>
      <c r="K18" s="60">
        <f>Tel!S19</f>
        <v>0</v>
      </c>
      <c r="L18" s="43">
        <f>Tel!Y19</f>
        <v>0</v>
      </c>
      <c r="M18" s="43">
        <f>Tel!AI19</f>
        <v>0</v>
      </c>
      <c r="N18" s="43">
        <f>Tel!AR19</f>
        <v>0</v>
      </c>
      <c r="O18" s="43">
        <f>Tel!BA19</f>
        <v>0</v>
      </c>
      <c r="P18" s="44">
        <f t="shared" si="0"/>
        <v>0</v>
      </c>
      <c r="Q18" s="44">
        <f t="shared" si="1"/>
        <v>0</v>
      </c>
      <c r="R18" s="44">
        <f t="shared" si="2"/>
        <v>0</v>
      </c>
      <c r="S18" s="44">
        <f t="shared" si="3"/>
        <v>0</v>
      </c>
      <c r="T18" s="45" t="str">
        <f t="shared" si="4"/>
        <v>C</v>
      </c>
      <c r="U18" s="59">
        <f>Hin!G19</f>
        <v>0</v>
      </c>
      <c r="V18" s="60">
        <f>Hin!M19</f>
        <v>0</v>
      </c>
      <c r="W18" s="60">
        <f>Hin!S19</f>
        <v>0</v>
      </c>
      <c r="X18" s="60">
        <f>Hin!Y19</f>
        <v>0</v>
      </c>
      <c r="Y18" s="60">
        <f>Hin!AH19</f>
        <v>0</v>
      </c>
      <c r="Z18" s="60">
        <f>Hin!AP19</f>
        <v>0</v>
      </c>
      <c r="AA18" s="60">
        <f>Hin!AX19</f>
        <v>0</v>
      </c>
      <c r="AB18" s="44">
        <f t="shared" si="5"/>
        <v>0</v>
      </c>
      <c r="AC18" s="44">
        <f t="shared" si="6"/>
        <v>0</v>
      </c>
      <c r="AD18" s="44">
        <f t="shared" si="7"/>
        <v>0</v>
      </c>
      <c r="AE18" s="44">
        <f t="shared" si="8"/>
        <v>0</v>
      </c>
      <c r="AF18" s="45" t="str">
        <f t="shared" si="9"/>
        <v>C</v>
      </c>
      <c r="AG18" s="36">
        <f>Eng!G19</f>
        <v>0</v>
      </c>
      <c r="AH18" s="35">
        <f>Eng!M19</f>
        <v>0</v>
      </c>
      <c r="AI18" s="35">
        <f>Eng!S19</f>
        <v>0</v>
      </c>
      <c r="AJ18" s="35">
        <f>Eng!Y19</f>
        <v>0</v>
      </c>
      <c r="AK18" s="35">
        <f>Eng!AH19</f>
        <v>0</v>
      </c>
      <c r="AL18" s="35">
        <f>Eng!AP19</f>
        <v>0</v>
      </c>
      <c r="AM18" s="35">
        <f>Eng!AX19</f>
        <v>0</v>
      </c>
      <c r="AN18" s="44">
        <f t="shared" si="10"/>
        <v>0</v>
      </c>
      <c r="AO18" s="44">
        <f t="shared" si="11"/>
        <v>0</v>
      </c>
      <c r="AP18" s="44">
        <f t="shared" si="12"/>
        <v>0</v>
      </c>
      <c r="AQ18" s="44">
        <f t="shared" si="13"/>
        <v>0</v>
      </c>
      <c r="AR18" s="21" t="str">
        <f t="shared" si="14"/>
        <v>C</v>
      </c>
      <c r="AS18" s="34">
        <f>Maths!G19</f>
        <v>0</v>
      </c>
      <c r="AT18" s="35">
        <f>Maths!M19</f>
        <v>0</v>
      </c>
      <c r="AU18" s="35">
        <f>Maths!S19</f>
        <v>0</v>
      </c>
      <c r="AV18" s="35">
        <f>Maths!Y19</f>
        <v>0</v>
      </c>
      <c r="AW18" s="35">
        <f>Maths!AG19</f>
        <v>0</v>
      </c>
      <c r="AX18" s="35">
        <f>Maths!AN19</f>
        <v>0</v>
      </c>
      <c r="AY18" s="35">
        <f>Maths!AU19</f>
        <v>0</v>
      </c>
      <c r="AZ18" s="44">
        <f t="shared" si="15"/>
        <v>0</v>
      </c>
      <c r="BA18" s="44">
        <f t="shared" si="16"/>
        <v>0</v>
      </c>
      <c r="BB18" s="44">
        <f t="shared" si="17"/>
        <v>0</v>
      </c>
      <c r="BC18" s="44">
        <f t="shared" si="18"/>
        <v>0</v>
      </c>
      <c r="BD18" s="45" t="str">
        <f t="shared" si="19"/>
        <v>C</v>
      </c>
      <c r="BE18" s="66">
        <f>Sci!G19</f>
        <v>0</v>
      </c>
      <c r="BF18" s="64">
        <f>Sci!M19</f>
        <v>0</v>
      </c>
      <c r="BG18" s="64">
        <f>Sci!S19</f>
        <v>0</v>
      </c>
      <c r="BH18" s="64">
        <f>Sci!Y19</f>
        <v>0</v>
      </c>
      <c r="BI18" s="64">
        <f>Sci!AI19</f>
        <v>0</v>
      </c>
      <c r="BJ18" s="64">
        <f>Sci!AR19</f>
        <v>0</v>
      </c>
      <c r="BK18" s="64">
        <f>Sci!BA19</f>
        <v>0</v>
      </c>
      <c r="BL18" s="44">
        <f t="shared" si="20"/>
        <v>0</v>
      </c>
      <c r="BM18" s="44">
        <f t="shared" si="21"/>
        <v>0</v>
      </c>
      <c r="BN18" s="44">
        <f t="shared" si="22"/>
        <v>0</v>
      </c>
      <c r="BO18" s="44">
        <f t="shared" si="23"/>
        <v>0</v>
      </c>
      <c r="BP18" s="45" t="str">
        <f t="shared" si="24"/>
        <v>C</v>
      </c>
      <c r="BQ18" s="66">
        <f>Soc!G19</f>
        <v>0</v>
      </c>
      <c r="BR18" s="64">
        <f>Soc!M19</f>
        <v>0</v>
      </c>
      <c r="BS18" s="64">
        <f>Soc!S19</f>
        <v>0</v>
      </c>
      <c r="BT18" s="64">
        <f>Soc!Y19</f>
        <v>0</v>
      </c>
      <c r="BU18" s="64">
        <f>Soc!AH19</f>
        <v>0</v>
      </c>
      <c r="BV18" s="64">
        <f>Soc!AP19</f>
        <v>0</v>
      </c>
      <c r="BW18" s="64">
        <f>Soc!AX19</f>
        <v>0</v>
      </c>
      <c r="BX18" s="44">
        <f t="shared" si="25"/>
        <v>0</v>
      </c>
      <c r="BY18" s="44">
        <f t="shared" si="26"/>
        <v>0</v>
      </c>
      <c r="BZ18" s="44">
        <f t="shared" si="27"/>
        <v>0</v>
      </c>
      <c r="CA18" s="44">
        <f t="shared" si="28"/>
        <v>0</v>
      </c>
      <c r="CB18" s="201" t="str">
        <f t="shared" si="29"/>
        <v>C</v>
      </c>
      <c r="CC18" s="202">
        <f t="shared" si="30"/>
        <v>0</v>
      </c>
      <c r="CD18" s="65">
        <f t="shared" si="31"/>
        <v>0</v>
      </c>
      <c r="CE18" s="65" t="str">
        <f t="shared" si="32"/>
        <v>C</v>
      </c>
      <c r="CF18" s="38">
        <f>Main!M26</f>
        <v>0</v>
      </c>
      <c r="CG18" s="46" t="e">
        <f t="shared" si="35"/>
        <v>#DIV/0!</v>
      </c>
      <c r="CH18" s="46">
        <f>Main!I8</f>
        <v>0</v>
      </c>
      <c r="CI18" s="64" t="str">
        <f t="shared" si="33"/>
        <v/>
      </c>
    </row>
    <row r="19" spans="1:87" ht="15">
      <c r="A19" s="26" t="str">
        <f t="shared" si="34"/>
        <v/>
      </c>
      <c r="B19" s="115">
        <f>Main!F27</f>
        <v>0</v>
      </c>
      <c r="C19" s="112">
        <f>Main!G27</f>
        <v>0</v>
      </c>
      <c r="D19" s="60">
        <f>Main!J27</f>
        <v>0</v>
      </c>
      <c r="E19" s="60">
        <f>Main!H27</f>
        <v>0</v>
      </c>
      <c r="F19" s="118">
        <f>Main!I27</f>
        <v>0</v>
      </c>
      <c r="G19" s="111">
        <f>Main!K27</f>
        <v>0</v>
      </c>
      <c r="H19" s="198">
        <f>Main!L27</f>
        <v>0</v>
      </c>
      <c r="I19" s="49">
        <f>Tel!G20</f>
        <v>0</v>
      </c>
      <c r="J19" s="43">
        <f>Tel!M20</f>
        <v>0</v>
      </c>
      <c r="K19" s="60">
        <f>Tel!S20</f>
        <v>0</v>
      </c>
      <c r="L19" s="43">
        <f>Tel!Y20</f>
        <v>0</v>
      </c>
      <c r="M19" s="43">
        <f>Tel!AI20</f>
        <v>0</v>
      </c>
      <c r="N19" s="43">
        <f>Tel!AR20</f>
        <v>0</v>
      </c>
      <c r="O19" s="43">
        <f>Tel!BA20</f>
        <v>0</v>
      </c>
      <c r="P19" s="44">
        <f t="shared" si="0"/>
        <v>0</v>
      </c>
      <c r="Q19" s="44">
        <f t="shared" si="1"/>
        <v>0</v>
      </c>
      <c r="R19" s="44">
        <f t="shared" si="2"/>
        <v>0</v>
      </c>
      <c r="S19" s="44">
        <f t="shared" si="3"/>
        <v>0</v>
      </c>
      <c r="T19" s="45" t="str">
        <f t="shared" si="4"/>
        <v>C</v>
      </c>
      <c r="U19" s="59">
        <f>Hin!G20</f>
        <v>0</v>
      </c>
      <c r="V19" s="60">
        <f>Hin!M20</f>
        <v>0</v>
      </c>
      <c r="W19" s="60">
        <f>Hin!S20</f>
        <v>0</v>
      </c>
      <c r="X19" s="60">
        <f>Hin!Y20</f>
        <v>0</v>
      </c>
      <c r="Y19" s="60">
        <f>Hin!AH20</f>
        <v>0</v>
      </c>
      <c r="Z19" s="60">
        <f>Hin!AP20</f>
        <v>0</v>
      </c>
      <c r="AA19" s="60">
        <f>Hin!AX20</f>
        <v>0</v>
      </c>
      <c r="AB19" s="44">
        <f t="shared" si="5"/>
        <v>0</v>
      </c>
      <c r="AC19" s="44">
        <f t="shared" si="6"/>
        <v>0</v>
      </c>
      <c r="AD19" s="44">
        <f t="shared" si="7"/>
        <v>0</v>
      </c>
      <c r="AE19" s="44">
        <f t="shared" si="8"/>
        <v>0</v>
      </c>
      <c r="AF19" s="45" t="str">
        <f t="shared" si="9"/>
        <v>C</v>
      </c>
      <c r="AG19" s="36">
        <f>Eng!G20</f>
        <v>0</v>
      </c>
      <c r="AH19" s="35">
        <f>Eng!M20</f>
        <v>0</v>
      </c>
      <c r="AI19" s="35">
        <f>Eng!S20</f>
        <v>0</v>
      </c>
      <c r="AJ19" s="35">
        <f>Eng!Y20</f>
        <v>0</v>
      </c>
      <c r="AK19" s="35">
        <f>Eng!AH20</f>
        <v>0</v>
      </c>
      <c r="AL19" s="35">
        <f>Eng!AP20</f>
        <v>0</v>
      </c>
      <c r="AM19" s="35">
        <f>Eng!AX20</f>
        <v>0</v>
      </c>
      <c r="AN19" s="44">
        <f t="shared" si="10"/>
        <v>0</v>
      </c>
      <c r="AO19" s="44">
        <f t="shared" si="11"/>
        <v>0</v>
      </c>
      <c r="AP19" s="44">
        <f t="shared" si="12"/>
        <v>0</v>
      </c>
      <c r="AQ19" s="44">
        <f t="shared" si="13"/>
        <v>0</v>
      </c>
      <c r="AR19" s="21" t="str">
        <f t="shared" si="14"/>
        <v>C</v>
      </c>
      <c r="AS19" s="34">
        <f>Maths!G20</f>
        <v>0</v>
      </c>
      <c r="AT19" s="35">
        <f>Maths!M20</f>
        <v>0</v>
      </c>
      <c r="AU19" s="35">
        <f>Maths!S20</f>
        <v>0</v>
      </c>
      <c r="AV19" s="35">
        <f>Maths!Y20</f>
        <v>0</v>
      </c>
      <c r="AW19" s="35">
        <f>Maths!AG20</f>
        <v>0</v>
      </c>
      <c r="AX19" s="35">
        <f>Maths!AN20</f>
        <v>0</v>
      </c>
      <c r="AY19" s="35">
        <f>Maths!AU20</f>
        <v>0</v>
      </c>
      <c r="AZ19" s="44">
        <f t="shared" si="15"/>
        <v>0</v>
      </c>
      <c r="BA19" s="44">
        <f t="shared" si="16"/>
        <v>0</v>
      </c>
      <c r="BB19" s="44">
        <f t="shared" si="17"/>
        <v>0</v>
      </c>
      <c r="BC19" s="44">
        <f t="shared" si="18"/>
        <v>0</v>
      </c>
      <c r="BD19" s="45" t="str">
        <f t="shared" si="19"/>
        <v>C</v>
      </c>
      <c r="BE19" s="66">
        <f>Sci!G20</f>
        <v>0</v>
      </c>
      <c r="BF19" s="64">
        <f>Sci!M20</f>
        <v>0</v>
      </c>
      <c r="BG19" s="64">
        <f>Sci!S20</f>
        <v>0</v>
      </c>
      <c r="BH19" s="64">
        <f>Sci!Y20</f>
        <v>0</v>
      </c>
      <c r="BI19" s="64">
        <f>Sci!AI20</f>
        <v>0</v>
      </c>
      <c r="BJ19" s="64">
        <f>Sci!AR20</f>
        <v>0</v>
      </c>
      <c r="BK19" s="64">
        <f>Sci!BA20</f>
        <v>0</v>
      </c>
      <c r="BL19" s="44">
        <f t="shared" si="20"/>
        <v>0</v>
      </c>
      <c r="BM19" s="44">
        <f t="shared" si="21"/>
        <v>0</v>
      </c>
      <c r="BN19" s="44">
        <f t="shared" si="22"/>
        <v>0</v>
      </c>
      <c r="BO19" s="44">
        <f t="shared" si="23"/>
        <v>0</v>
      </c>
      <c r="BP19" s="45" t="str">
        <f t="shared" si="24"/>
        <v>C</v>
      </c>
      <c r="BQ19" s="66">
        <f>Soc!G20</f>
        <v>0</v>
      </c>
      <c r="BR19" s="64">
        <f>Soc!M20</f>
        <v>0</v>
      </c>
      <c r="BS19" s="64">
        <f>Soc!S20</f>
        <v>0</v>
      </c>
      <c r="BT19" s="64">
        <f>Soc!Y20</f>
        <v>0</v>
      </c>
      <c r="BU19" s="64">
        <f>Soc!AH20</f>
        <v>0</v>
      </c>
      <c r="BV19" s="64">
        <f>Soc!AP20</f>
        <v>0</v>
      </c>
      <c r="BW19" s="64">
        <f>Soc!AX20</f>
        <v>0</v>
      </c>
      <c r="BX19" s="44">
        <f t="shared" si="25"/>
        <v>0</v>
      </c>
      <c r="BY19" s="44">
        <f t="shared" si="26"/>
        <v>0</v>
      </c>
      <c r="BZ19" s="44">
        <f t="shared" si="27"/>
        <v>0</v>
      </c>
      <c r="CA19" s="44">
        <f t="shared" si="28"/>
        <v>0</v>
      </c>
      <c r="CB19" s="201" t="str">
        <f t="shared" si="29"/>
        <v>C</v>
      </c>
      <c r="CC19" s="202">
        <f t="shared" si="30"/>
        <v>0</v>
      </c>
      <c r="CD19" s="65">
        <f t="shared" si="31"/>
        <v>0</v>
      </c>
      <c r="CE19" s="65" t="str">
        <f t="shared" si="32"/>
        <v>C</v>
      </c>
      <c r="CF19" s="38">
        <f>Main!M27</f>
        <v>0</v>
      </c>
      <c r="CG19" s="46" t="e">
        <f t="shared" si="35"/>
        <v>#DIV/0!</v>
      </c>
      <c r="CH19" s="46">
        <f>Main!I8</f>
        <v>0</v>
      </c>
      <c r="CI19" s="64" t="str">
        <f t="shared" si="33"/>
        <v/>
      </c>
    </row>
    <row r="20" spans="1:87" ht="15">
      <c r="A20" s="26" t="str">
        <f t="shared" si="34"/>
        <v/>
      </c>
      <c r="B20" s="115">
        <f>Main!F28</f>
        <v>0</v>
      </c>
      <c r="C20" s="112">
        <f>Main!G28</f>
        <v>0</v>
      </c>
      <c r="D20" s="60">
        <f>Main!J28</f>
        <v>0</v>
      </c>
      <c r="E20" s="60">
        <f>Main!H28</f>
        <v>0</v>
      </c>
      <c r="F20" s="118">
        <f>Main!I28</f>
        <v>0</v>
      </c>
      <c r="G20" s="111">
        <f>Main!K28</f>
        <v>0</v>
      </c>
      <c r="H20" s="198">
        <f>Main!L28</f>
        <v>0</v>
      </c>
      <c r="I20" s="49">
        <f>Tel!G21</f>
        <v>0</v>
      </c>
      <c r="J20" s="43">
        <f>Tel!M21</f>
        <v>0</v>
      </c>
      <c r="K20" s="60">
        <f>Tel!S21</f>
        <v>0</v>
      </c>
      <c r="L20" s="43">
        <f>Tel!Y21</f>
        <v>0</v>
      </c>
      <c r="M20" s="43">
        <f>Tel!AI21</f>
        <v>0</v>
      </c>
      <c r="N20" s="43">
        <f>Tel!AR21</f>
        <v>0</v>
      </c>
      <c r="O20" s="43">
        <f>Tel!BA21</f>
        <v>0</v>
      </c>
      <c r="P20" s="44">
        <f t="shared" si="0"/>
        <v>0</v>
      </c>
      <c r="Q20" s="44">
        <f t="shared" si="1"/>
        <v>0</v>
      </c>
      <c r="R20" s="44">
        <f t="shared" si="2"/>
        <v>0</v>
      </c>
      <c r="S20" s="44">
        <f t="shared" si="3"/>
        <v>0</v>
      </c>
      <c r="T20" s="45" t="str">
        <f t="shared" si="4"/>
        <v>C</v>
      </c>
      <c r="U20" s="59">
        <f>Hin!G21</f>
        <v>0</v>
      </c>
      <c r="V20" s="60">
        <f>Hin!M21</f>
        <v>0</v>
      </c>
      <c r="W20" s="60">
        <f>Hin!S21</f>
        <v>0</v>
      </c>
      <c r="X20" s="60">
        <f>Hin!Y21</f>
        <v>0</v>
      </c>
      <c r="Y20" s="60">
        <f>Hin!AH21</f>
        <v>0</v>
      </c>
      <c r="Z20" s="60">
        <f>Hin!AP21</f>
        <v>0</v>
      </c>
      <c r="AA20" s="60">
        <f>Hin!AX21</f>
        <v>0</v>
      </c>
      <c r="AB20" s="44">
        <f t="shared" si="5"/>
        <v>0</v>
      </c>
      <c r="AC20" s="44">
        <f t="shared" si="6"/>
        <v>0</v>
      </c>
      <c r="AD20" s="44">
        <f t="shared" si="7"/>
        <v>0</v>
      </c>
      <c r="AE20" s="44">
        <f t="shared" si="8"/>
        <v>0</v>
      </c>
      <c r="AF20" s="45" t="str">
        <f t="shared" si="9"/>
        <v>C</v>
      </c>
      <c r="AG20" s="36">
        <f>Eng!G21</f>
        <v>0</v>
      </c>
      <c r="AH20" s="35">
        <f>Eng!M21</f>
        <v>0</v>
      </c>
      <c r="AI20" s="35">
        <f>Eng!S21</f>
        <v>0</v>
      </c>
      <c r="AJ20" s="35">
        <f>Eng!Y21</f>
        <v>0</v>
      </c>
      <c r="AK20" s="35">
        <f>Eng!AH21</f>
        <v>0</v>
      </c>
      <c r="AL20" s="35">
        <f>Eng!AP21</f>
        <v>0</v>
      </c>
      <c r="AM20" s="35">
        <f>Eng!AX21</f>
        <v>0</v>
      </c>
      <c r="AN20" s="44">
        <f t="shared" si="10"/>
        <v>0</v>
      </c>
      <c r="AO20" s="44">
        <f t="shared" si="11"/>
        <v>0</v>
      </c>
      <c r="AP20" s="44">
        <f t="shared" si="12"/>
        <v>0</v>
      </c>
      <c r="AQ20" s="44">
        <f t="shared" si="13"/>
        <v>0</v>
      </c>
      <c r="AR20" s="21" t="str">
        <f t="shared" si="14"/>
        <v>C</v>
      </c>
      <c r="AS20" s="34">
        <f>Maths!G21</f>
        <v>0</v>
      </c>
      <c r="AT20" s="35">
        <f>Maths!M21</f>
        <v>0</v>
      </c>
      <c r="AU20" s="35">
        <f>Maths!S21</f>
        <v>0</v>
      </c>
      <c r="AV20" s="35">
        <f>Maths!Y21</f>
        <v>0</v>
      </c>
      <c r="AW20" s="35">
        <f>Maths!AG21</f>
        <v>0</v>
      </c>
      <c r="AX20" s="35">
        <f>Maths!AN21</f>
        <v>0</v>
      </c>
      <c r="AY20" s="35">
        <f>Maths!AU21</f>
        <v>0</v>
      </c>
      <c r="AZ20" s="44">
        <f t="shared" si="15"/>
        <v>0</v>
      </c>
      <c r="BA20" s="44">
        <f t="shared" si="16"/>
        <v>0</v>
      </c>
      <c r="BB20" s="44">
        <f t="shared" si="17"/>
        <v>0</v>
      </c>
      <c r="BC20" s="44">
        <f t="shared" si="18"/>
        <v>0</v>
      </c>
      <c r="BD20" s="45" t="str">
        <f t="shared" si="19"/>
        <v>C</v>
      </c>
      <c r="BE20" s="66">
        <f>Sci!G21</f>
        <v>0</v>
      </c>
      <c r="BF20" s="64">
        <f>Sci!M21</f>
        <v>0</v>
      </c>
      <c r="BG20" s="64">
        <f>Sci!S21</f>
        <v>0</v>
      </c>
      <c r="BH20" s="64">
        <f>Sci!Y21</f>
        <v>0</v>
      </c>
      <c r="BI20" s="64">
        <f>Sci!AI21</f>
        <v>0</v>
      </c>
      <c r="BJ20" s="64">
        <f>Sci!AR21</f>
        <v>0</v>
      </c>
      <c r="BK20" s="64">
        <f>Sci!BA21</f>
        <v>0</v>
      </c>
      <c r="BL20" s="44">
        <f t="shared" si="20"/>
        <v>0</v>
      </c>
      <c r="BM20" s="44">
        <f t="shared" si="21"/>
        <v>0</v>
      </c>
      <c r="BN20" s="44">
        <f t="shared" si="22"/>
        <v>0</v>
      </c>
      <c r="BO20" s="44">
        <f t="shared" si="23"/>
        <v>0</v>
      </c>
      <c r="BP20" s="45" t="str">
        <f t="shared" si="24"/>
        <v>C</v>
      </c>
      <c r="BQ20" s="66">
        <f>Soc!G21</f>
        <v>0</v>
      </c>
      <c r="BR20" s="64">
        <f>Soc!M21</f>
        <v>0</v>
      </c>
      <c r="BS20" s="64">
        <f>Soc!S21</f>
        <v>0</v>
      </c>
      <c r="BT20" s="64">
        <f>Soc!Y21</f>
        <v>0</v>
      </c>
      <c r="BU20" s="64">
        <f>Soc!AH21</f>
        <v>0</v>
      </c>
      <c r="BV20" s="64">
        <f>Soc!AP21</f>
        <v>0</v>
      </c>
      <c r="BW20" s="64">
        <f>Soc!AX21</f>
        <v>0</v>
      </c>
      <c r="BX20" s="44">
        <f t="shared" si="25"/>
        <v>0</v>
      </c>
      <c r="BY20" s="44">
        <f t="shared" si="26"/>
        <v>0</v>
      </c>
      <c r="BZ20" s="44">
        <f t="shared" si="27"/>
        <v>0</v>
      </c>
      <c r="CA20" s="44">
        <f t="shared" si="28"/>
        <v>0</v>
      </c>
      <c r="CB20" s="201" t="str">
        <f t="shared" si="29"/>
        <v>C</v>
      </c>
      <c r="CC20" s="202">
        <f t="shared" si="30"/>
        <v>0</v>
      </c>
      <c r="CD20" s="65">
        <f t="shared" si="31"/>
        <v>0</v>
      </c>
      <c r="CE20" s="65" t="str">
        <f t="shared" si="32"/>
        <v>C</v>
      </c>
      <c r="CF20" s="38">
        <f>Main!M28</f>
        <v>0</v>
      </c>
      <c r="CG20" s="46" t="e">
        <f t="shared" si="35"/>
        <v>#DIV/0!</v>
      </c>
      <c r="CH20" s="46">
        <f>Main!I8</f>
        <v>0</v>
      </c>
      <c r="CI20" s="64" t="str">
        <f t="shared" si="33"/>
        <v/>
      </c>
    </row>
    <row r="21" spans="1:87" ht="15">
      <c r="A21" s="26" t="str">
        <f t="shared" si="34"/>
        <v/>
      </c>
      <c r="B21" s="115">
        <f>Main!F29</f>
        <v>0</v>
      </c>
      <c r="C21" s="112">
        <f>Main!G29</f>
        <v>0</v>
      </c>
      <c r="D21" s="60">
        <f>Main!J29</f>
        <v>0</v>
      </c>
      <c r="E21" s="60">
        <f>Main!H29</f>
        <v>0</v>
      </c>
      <c r="F21" s="118">
        <f>Main!I29</f>
        <v>0</v>
      </c>
      <c r="G21" s="111">
        <f>Main!K29</f>
        <v>0</v>
      </c>
      <c r="H21" s="198">
        <f>Main!L29</f>
        <v>0</v>
      </c>
      <c r="I21" s="49">
        <f>Tel!G22</f>
        <v>0</v>
      </c>
      <c r="J21" s="43">
        <f>Tel!M22</f>
        <v>0</v>
      </c>
      <c r="K21" s="60">
        <f>Tel!S22</f>
        <v>0</v>
      </c>
      <c r="L21" s="43">
        <f>Tel!Y22</f>
        <v>0</v>
      </c>
      <c r="M21" s="43">
        <f>Tel!AI22</f>
        <v>0</v>
      </c>
      <c r="N21" s="43">
        <f>Tel!AR22</f>
        <v>0</v>
      </c>
      <c r="O21" s="43">
        <f>Tel!BA22</f>
        <v>0</v>
      </c>
      <c r="P21" s="44">
        <f t="shared" si="0"/>
        <v>0</v>
      </c>
      <c r="Q21" s="44">
        <f t="shared" si="1"/>
        <v>0</v>
      </c>
      <c r="R21" s="44">
        <f t="shared" si="2"/>
        <v>0</v>
      </c>
      <c r="S21" s="44">
        <f t="shared" si="3"/>
        <v>0</v>
      </c>
      <c r="T21" s="45" t="str">
        <f t="shared" si="4"/>
        <v>C</v>
      </c>
      <c r="U21" s="59">
        <f>Hin!G22</f>
        <v>0</v>
      </c>
      <c r="V21" s="60">
        <f>Hin!M22</f>
        <v>0</v>
      </c>
      <c r="W21" s="60">
        <f>Hin!S22</f>
        <v>0</v>
      </c>
      <c r="X21" s="60">
        <f>Hin!Y22</f>
        <v>0</v>
      </c>
      <c r="Y21" s="60">
        <f>Hin!AH22</f>
        <v>0</v>
      </c>
      <c r="Z21" s="60">
        <f>Hin!AP22</f>
        <v>0</v>
      </c>
      <c r="AA21" s="60">
        <f>Hin!AX22</f>
        <v>0</v>
      </c>
      <c r="AB21" s="44">
        <f t="shared" si="5"/>
        <v>0</v>
      </c>
      <c r="AC21" s="44">
        <f t="shared" si="6"/>
        <v>0</v>
      </c>
      <c r="AD21" s="44">
        <f t="shared" si="7"/>
        <v>0</v>
      </c>
      <c r="AE21" s="44">
        <f t="shared" si="8"/>
        <v>0</v>
      </c>
      <c r="AF21" s="45" t="str">
        <f t="shared" si="9"/>
        <v>C</v>
      </c>
      <c r="AG21" s="36">
        <f>Eng!G22</f>
        <v>0</v>
      </c>
      <c r="AH21" s="35">
        <f>Eng!M22</f>
        <v>0</v>
      </c>
      <c r="AI21" s="35">
        <f>Eng!S22</f>
        <v>0</v>
      </c>
      <c r="AJ21" s="35">
        <f>Eng!Y22</f>
        <v>0</v>
      </c>
      <c r="AK21" s="35">
        <f>Eng!AH22</f>
        <v>0</v>
      </c>
      <c r="AL21" s="35">
        <f>Eng!AP22</f>
        <v>0</v>
      </c>
      <c r="AM21" s="35">
        <f>Eng!AX22</f>
        <v>0</v>
      </c>
      <c r="AN21" s="44">
        <f t="shared" si="10"/>
        <v>0</v>
      </c>
      <c r="AO21" s="44">
        <f t="shared" si="11"/>
        <v>0</v>
      </c>
      <c r="AP21" s="44">
        <f t="shared" si="12"/>
        <v>0</v>
      </c>
      <c r="AQ21" s="44">
        <f t="shared" si="13"/>
        <v>0</v>
      </c>
      <c r="AR21" s="21" t="str">
        <f t="shared" si="14"/>
        <v>C</v>
      </c>
      <c r="AS21" s="34">
        <f>Maths!G22</f>
        <v>0</v>
      </c>
      <c r="AT21" s="35">
        <f>Maths!M22</f>
        <v>0</v>
      </c>
      <c r="AU21" s="35">
        <f>Maths!S22</f>
        <v>0</v>
      </c>
      <c r="AV21" s="35">
        <f>Maths!Y22</f>
        <v>0</v>
      </c>
      <c r="AW21" s="35">
        <f>Maths!AG22</f>
        <v>0</v>
      </c>
      <c r="AX21" s="35">
        <f>Maths!AN22</f>
        <v>0</v>
      </c>
      <c r="AY21" s="35">
        <f>Maths!AU22</f>
        <v>0</v>
      </c>
      <c r="AZ21" s="44">
        <f t="shared" si="15"/>
        <v>0</v>
      </c>
      <c r="BA21" s="44">
        <f t="shared" si="16"/>
        <v>0</v>
      </c>
      <c r="BB21" s="44">
        <f t="shared" si="17"/>
        <v>0</v>
      </c>
      <c r="BC21" s="44">
        <f t="shared" si="18"/>
        <v>0</v>
      </c>
      <c r="BD21" s="45" t="str">
        <f t="shared" si="19"/>
        <v>C</v>
      </c>
      <c r="BE21" s="66">
        <f>Sci!G22</f>
        <v>0</v>
      </c>
      <c r="BF21" s="64">
        <f>Sci!M22</f>
        <v>0</v>
      </c>
      <c r="BG21" s="64">
        <f>Sci!S22</f>
        <v>0</v>
      </c>
      <c r="BH21" s="64">
        <f>Sci!Y22</f>
        <v>0</v>
      </c>
      <c r="BI21" s="64">
        <f>Sci!AI22</f>
        <v>0</v>
      </c>
      <c r="BJ21" s="64">
        <f>Sci!AR22</f>
        <v>0</v>
      </c>
      <c r="BK21" s="64">
        <f>Sci!BA22</f>
        <v>0</v>
      </c>
      <c r="BL21" s="44">
        <f t="shared" si="20"/>
        <v>0</v>
      </c>
      <c r="BM21" s="44">
        <f t="shared" si="21"/>
        <v>0</v>
      </c>
      <c r="BN21" s="44">
        <f t="shared" si="22"/>
        <v>0</v>
      </c>
      <c r="BO21" s="44">
        <f t="shared" si="23"/>
        <v>0</v>
      </c>
      <c r="BP21" s="45" t="str">
        <f t="shared" si="24"/>
        <v>C</v>
      </c>
      <c r="BQ21" s="66">
        <f>Soc!G22</f>
        <v>0</v>
      </c>
      <c r="BR21" s="64">
        <f>Soc!M22</f>
        <v>0</v>
      </c>
      <c r="BS21" s="64">
        <f>Soc!S22</f>
        <v>0</v>
      </c>
      <c r="BT21" s="64">
        <f>Soc!Y22</f>
        <v>0</v>
      </c>
      <c r="BU21" s="64">
        <f>Soc!AH22</f>
        <v>0</v>
      </c>
      <c r="BV21" s="64">
        <f>Soc!AP22</f>
        <v>0</v>
      </c>
      <c r="BW21" s="64">
        <f>Soc!AX22</f>
        <v>0</v>
      </c>
      <c r="BX21" s="44">
        <f t="shared" si="25"/>
        <v>0</v>
      </c>
      <c r="BY21" s="44">
        <f t="shared" si="26"/>
        <v>0</v>
      </c>
      <c r="BZ21" s="44">
        <f t="shared" si="27"/>
        <v>0</v>
      </c>
      <c r="CA21" s="44">
        <f t="shared" si="28"/>
        <v>0</v>
      </c>
      <c r="CB21" s="201" t="str">
        <f t="shared" si="29"/>
        <v>C</v>
      </c>
      <c r="CC21" s="202">
        <f t="shared" si="30"/>
        <v>0</v>
      </c>
      <c r="CD21" s="65">
        <f t="shared" si="31"/>
        <v>0</v>
      </c>
      <c r="CE21" s="65" t="str">
        <f t="shared" si="32"/>
        <v>C</v>
      </c>
      <c r="CF21" s="38">
        <f>Main!M29</f>
        <v>0</v>
      </c>
      <c r="CG21" s="46" t="e">
        <f t="shared" si="35"/>
        <v>#DIV/0!</v>
      </c>
      <c r="CH21" s="46">
        <f>Main!I8</f>
        <v>0</v>
      </c>
      <c r="CI21" s="64" t="str">
        <f t="shared" si="33"/>
        <v/>
      </c>
    </row>
    <row r="22" spans="1:87" ht="15">
      <c r="A22" s="26" t="str">
        <f t="shared" si="34"/>
        <v/>
      </c>
      <c r="B22" s="115">
        <f>Main!F30</f>
        <v>0</v>
      </c>
      <c r="C22" s="112">
        <f>Main!G30</f>
        <v>0</v>
      </c>
      <c r="D22" s="60">
        <f>Main!J30</f>
        <v>0</v>
      </c>
      <c r="E22" s="60">
        <f>Main!H30</f>
        <v>0</v>
      </c>
      <c r="F22" s="118">
        <f>Main!I30</f>
        <v>0</v>
      </c>
      <c r="G22" s="111">
        <f>Main!K30</f>
        <v>0</v>
      </c>
      <c r="H22" s="198">
        <f>Main!L30</f>
        <v>0</v>
      </c>
      <c r="I22" s="49">
        <f>Tel!G23</f>
        <v>0</v>
      </c>
      <c r="J22" s="43">
        <f>Tel!M23</f>
        <v>0</v>
      </c>
      <c r="K22" s="60">
        <f>Tel!S23</f>
        <v>0</v>
      </c>
      <c r="L22" s="43">
        <f>Tel!Y23</f>
        <v>0</v>
      </c>
      <c r="M22" s="43">
        <f>Tel!AI23</f>
        <v>0</v>
      </c>
      <c r="N22" s="43">
        <f>Tel!AR23</f>
        <v>0</v>
      </c>
      <c r="O22" s="43">
        <f>Tel!BA23</f>
        <v>0</v>
      </c>
      <c r="P22" s="44">
        <f t="shared" si="0"/>
        <v>0</v>
      </c>
      <c r="Q22" s="44">
        <f t="shared" si="1"/>
        <v>0</v>
      </c>
      <c r="R22" s="44">
        <f t="shared" si="2"/>
        <v>0</v>
      </c>
      <c r="S22" s="44">
        <f t="shared" si="3"/>
        <v>0</v>
      </c>
      <c r="T22" s="45" t="str">
        <f t="shared" si="4"/>
        <v>C</v>
      </c>
      <c r="U22" s="59">
        <f>Hin!G23</f>
        <v>0</v>
      </c>
      <c r="V22" s="60">
        <f>Hin!M23</f>
        <v>0</v>
      </c>
      <c r="W22" s="60">
        <f>Hin!S23</f>
        <v>0</v>
      </c>
      <c r="X22" s="60">
        <f>Hin!Y23</f>
        <v>0</v>
      </c>
      <c r="Y22" s="60">
        <f>Hin!AH23</f>
        <v>0</v>
      </c>
      <c r="Z22" s="60">
        <f>Hin!AP23</f>
        <v>0</v>
      </c>
      <c r="AA22" s="60">
        <f>Hin!AX23</f>
        <v>0</v>
      </c>
      <c r="AB22" s="44">
        <f t="shared" si="5"/>
        <v>0</v>
      </c>
      <c r="AC22" s="44">
        <f t="shared" si="6"/>
        <v>0</v>
      </c>
      <c r="AD22" s="44">
        <f t="shared" si="7"/>
        <v>0</v>
      </c>
      <c r="AE22" s="44">
        <f t="shared" si="8"/>
        <v>0</v>
      </c>
      <c r="AF22" s="45" t="str">
        <f t="shared" si="9"/>
        <v>C</v>
      </c>
      <c r="AG22" s="36">
        <f>Eng!G23</f>
        <v>0</v>
      </c>
      <c r="AH22" s="35">
        <f>Eng!M23</f>
        <v>0</v>
      </c>
      <c r="AI22" s="35">
        <f>Eng!S23</f>
        <v>0</v>
      </c>
      <c r="AJ22" s="35">
        <f>Eng!Y23</f>
        <v>0</v>
      </c>
      <c r="AK22" s="35">
        <f>Eng!AH23</f>
        <v>0</v>
      </c>
      <c r="AL22" s="35">
        <f>Eng!AP23</f>
        <v>0</v>
      </c>
      <c r="AM22" s="35">
        <f>Eng!AX23</f>
        <v>0</v>
      </c>
      <c r="AN22" s="44">
        <f t="shared" si="10"/>
        <v>0</v>
      </c>
      <c r="AO22" s="44">
        <f t="shared" si="11"/>
        <v>0</v>
      </c>
      <c r="AP22" s="44">
        <f t="shared" si="12"/>
        <v>0</v>
      </c>
      <c r="AQ22" s="44">
        <f t="shared" si="13"/>
        <v>0</v>
      </c>
      <c r="AR22" s="21" t="str">
        <f t="shared" si="14"/>
        <v>C</v>
      </c>
      <c r="AS22" s="34">
        <f>Maths!G23</f>
        <v>0</v>
      </c>
      <c r="AT22" s="35">
        <f>Maths!M23</f>
        <v>0</v>
      </c>
      <c r="AU22" s="35">
        <f>Maths!S23</f>
        <v>0</v>
      </c>
      <c r="AV22" s="35">
        <f>Maths!Y23</f>
        <v>0</v>
      </c>
      <c r="AW22" s="35">
        <f>Maths!AG23</f>
        <v>0</v>
      </c>
      <c r="AX22" s="35">
        <f>Maths!AN23</f>
        <v>0</v>
      </c>
      <c r="AY22" s="35">
        <f>Maths!AU23</f>
        <v>0</v>
      </c>
      <c r="AZ22" s="44">
        <f t="shared" si="15"/>
        <v>0</v>
      </c>
      <c r="BA22" s="44">
        <f t="shared" si="16"/>
        <v>0</v>
      </c>
      <c r="BB22" s="44">
        <f t="shared" si="17"/>
        <v>0</v>
      </c>
      <c r="BC22" s="44">
        <f t="shared" si="18"/>
        <v>0</v>
      </c>
      <c r="BD22" s="45" t="str">
        <f t="shared" si="19"/>
        <v>C</v>
      </c>
      <c r="BE22" s="66">
        <f>Sci!G23</f>
        <v>0</v>
      </c>
      <c r="BF22" s="64">
        <f>Sci!M23</f>
        <v>0</v>
      </c>
      <c r="BG22" s="64">
        <f>Sci!S23</f>
        <v>0</v>
      </c>
      <c r="BH22" s="64">
        <f>Sci!Y23</f>
        <v>0</v>
      </c>
      <c r="BI22" s="64">
        <f>Sci!AI23</f>
        <v>0</v>
      </c>
      <c r="BJ22" s="64">
        <f>Sci!AR23</f>
        <v>0</v>
      </c>
      <c r="BK22" s="64">
        <f>Sci!BA23</f>
        <v>0</v>
      </c>
      <c r="BL22" s="44">
        <f t="shared" si="20"/>
        <v>0</v>
      </c>
      <c r="BM22" s="44">
        <f t="shared" si="21"/>
        <v>0</v>
      </c>
      <c r="BN22" s="44">
        <f t="shared" si="22"/>
        <v>0</v>
      </c>
      <c r="BO22" s="44">
        <f t="shared" si="23"/>
        <v>0</v>
      </c>
      <c r="BP22" s="45" t="str">
        <f t="shared" si="24"/>
        <v>C</v>
      </c>
      <c r="BQ22" s="66">
        <f>Soc!G23</f>
        <v>0</v>
      </c>
      <c r="BR22" s="64">
        <f>Soc!M23</f>
        <v>0</v>
      </c>
      <c r="BS22" s="64">
        <f>Soc!S23</f>
        <v>0</v>
      </c>
      <c r="BT22" s="64">
        <f>Soc!Y23</f>
        <v>0</v>
      </c>
      <c r="BU22" s="64">
        <f>Soc!AH23</f>
        <v>0</v>
      </c>
      <c r="BV22" s="64">
        <f>Soc!AP23</f>
        <v>0</v>
      </c>
      <c r="BW22" s="64">
        <f>Soc!AX23</f>
        <v>0</v>
      </c>
      <c r="BX22" s="44">
        <f t="shared" si="25"/>
        <v>0</v>
      </c>
      <c r="BY22" s="44">
        <f t="shared" si="26"/>
        <v>0</v>
      </c>
      <c r="BZ22" s="44">
        <f t="shared" si="27"/>
        <v>0</v>
      </c>
      <c r="CA22" s="44">
        <f t="shared" si="28"/>
        <v>0</v>
      </c>
      <c r="CB22" s="201" t="str">
        <f t="shared" si="29"/>
        <v>C</v>
      </c>
      <c r="CC22" s="202">
        <f t="shared" si="30"/>
        <v>0</v>
      </c>
      <c r="CD22" s="65">
        <f t="shared" si="31"/>
        <v>0</v>
      </c>
      <c r="CE22" s="65" t="str">
        <f t="shared" si="32"/>
        <v>C</v>
      </c>
      <c r="CF22" s="38">
        <f>Main!M30</f>
        <v>0</v>
      </c>
      <c r="CG22" s="46" t="e">
        <f t="shared" si="35"/>
        <v>#DIV/0!</v>
      </c>
      <c r="CH22" s="46">
        <f>Main!I8</f>
        <v>0</v>
      </c>
      <c r="CI22" s="64" t="str">
        <f t="shared" si="33"/>
        <v/>
      </c>
    </row>
    <row r="23" spans="1:87" ht="15">
      <c r="A23" s="26" t="str">
        <f t="shared" si="34"/>
        <v/>
      </c>
      <c r="B23" s="115">
        <f>Main!F31</f>
        <v>0</v>
      </c>
      <c r="C23" s="112">
        <f>Main!G31</f>
        <v>0</v>
      </c>
      <c r="D23" s="60">
        <f>Main!J31</f>
        <v>0</v>
      </c>
      <c r="E23" s="60">
        <f>Main!H31</f>
        <v>0</v>
      </c>
      <c r="F23" s="118">
        <f>Main!I31</f>
        <v>0</v>
      </c>
      <c r="G23" s="111">
        <f>Main!K31</f>
        <v>0</v>
      </c>
      <c r="H23" s="198">
        <f>Main!L31</f>
        <v>0</v>
      </c>
      <c r="I23" s="49">
        <f>Tel!G24</f>
        <v>0</v>
      </c>
      <c r="J23" s="43">
        <f>Tel!M24</f>
        <v>0</v>
      </c>
      <c r="K23" s="60">
        <f>Tel!S24</f>
        <v>0</v>
      </c>
      <c r="L23" s="43">
        <f>Tel!Y24</f>
        <v>0</v>
      </c>
      <c r="M23" s="43">
        <f>Tel!AI24</f>
        <v>0</v>
      </c>
      <c r="N23" s="43">
        <f>Tel!AR24</f>
        <v>0</v>
      </c>
      <c r="O23" s="43">
        <f>Tel!BA24</f>
        <v>0</v>
      </c>
      <c r="P23" s="44">
        <f t="shared" si="0"/>
        <v>0</v>
      </c>
      <c r="Q23" s="44">
        <f t="shared" si="1"/>
        <v>0</v>
      </c>
      <c r="R23" s="44">
        <f t="shared" si="2"/>
        <v>0</v>
      </c>
      <c r="S23" s="44">
        <f t="shared" si="3"/>
        <v>0</v>
      </c>
      <c r="T23" s="45" t="str">
        <f t="shared" si="4"/>
        <v>C</v>
      </c>
      <c r="U23" s="59">
        <f>Hin!G24</f>
        <v>0</v>
      </c>
      <c r="V23" s="60">
        <f>Hin!M24</f>
        <v>0</v>
      </c>
      <c r="W23" s="60">
        <f>Hin!S24</f>
        <v>0</v>
      </c>
      <c r="X23" s="60">
        <f>Hin!Y24</f>
        <v>0</v>
      </c>
      <c r="Y23" s="60">
        <f>Hin!AH24</f>
        <v>0</v>
      </c>
      <c r="Z23" s="60">
        <f>Hin!AP24</f>
        <v>0</v>
      </c>
      <c r="AA23" s="60">
        <f>Hin!AX24</f>
        <v>0</v>
      </c>
      <c r="AB23" s="44">
        <f t="shared" si="5"/>
        <v>0</v>
      </c>
      <c r="AC23" s="44">
        <f t="shared" si="6"/>
        <v>0</v>
      </c>
      <c r="AD23" s="44">
        <f t="shared" si="7"/>
        <v>0</v>
      </c>
      <c r="AE23" s="44">
        <f t="shared" si="8"/>
        <v>0</v>
      </c>
      <c r="AF23" s="45" t="str">
        <f t="shared" si="9"/>
        <v>C</v>
      </c>
      <c r="AG23" s="36">
        <f>Eng!G24</f>
        <v>0</v>
      </c>
      <c r="AH23" s="35">
        <f>Eng!M24</f>
        <v>0</v>
      </c>
      <c r="AI23" s="35">
        <f>Eng!S24</f>
        <v>0</v>
      </c>
      <c r="AJ23" s="35">
        <f>Eng!Y24</f>
        <v>0</v>
      </c>
      <c r="AK23" s="35">
        <f>Eng!AH24</f>
        <v>0</v>
      </c>
      <c r="AL23" s="35">
        <f>Eng!AP24</f>
        <v>0</v>
      </c>
      <c r="AM23" s="35">
        <f>Eng!AX24</f>
        <v>0</v>
      </c>
      <c r="AN23" s="44">
        <f t="shared" si="10"/>
        <v>0</v>
      </c>
      <c r="AO23" s="44">
        <f t="shared" si="11"/>
        <v>0</v>
      </c>
      <c r="AP23" s="44">
        <f t="shared" si="12"/>
        <v>0</v>
      </c>
      <c r="AQ23" s="44">
        <f t="shared" si="13"/>
        <v>0</v>
      </c>
      <c r="AR23" s="21" t="str">
        <f t="shared" si="14"/>
        <v>C</v>
      </c>
      <c r="AS23" s="34">
        <f>Maths!G24</f>
        <v>0</v>
      </c>
      <c r="AT23" s="35">
        <f>Maths!M24</f>
        <v>0</v>
      </c>
      <c r="AU23" s="35">
        <f>Maths!S24</f>
        <v>0</v>
      </c>
      <c r="AV23" s="35">
        <f>Maths!Y24</f>
        <v>0</v>
      </c>
      <c r="AW23" s="35">
        <f>Maths!AG24</f>
        <v>0</v>
      </c>
      <c r="AX23" s="35">
        <f>Maths!AN24</f>
        <v>0</v>
      </c>
      <c r="AY23" s="35">
        <f>Maths!AU24</f>
        <v>0</v>
      </c>
      <c r="AZ23" s="44">
        <f t="shared" si="15"/>
        <v>0</v>
      </c>
      <c r="BA23" s="44">
        <f t="shared" si="16"/>
        <v>0</v>
      </c>
      <c r="BB23" s="44">
        <f t="shared" si="17"/>
        <v>0</v>
      </c>
      <c r="BC23" s="44">
        <f t="shared" si="18"/>
        <v>0</v>
      </c>
      <c r="BD23" s="45" t="str">
        <f t="shared" si="19"/>
        <v>C</v>
      </c>
      <c r="BE23" s="66">
        <f>Sci!G24</f>
        <v>0</v>
      </c>
      <c r="BF23" s="64">
        <f>Sci!M24</f>
        <v>0</v>
      </c>
      <c r="BG23" s="64">
        <f>Sci!S24</f>
        <v>0</v>
      </c>
      <c r="BH23" s="64">
        <f>Sci!Y24</f>
        <v>0</v>
      </c>
      <c r="BI23" s="64">
        <f>Sci!AI24</f>
        <v>0</v>
      </c>
      <c r="BJ23" s="64">
        <f>Sci!AR24</f>
        <v>0</v>
      </c>
      <c r="BK23" s="64">
        <f>Sci!BA24</f>
        <v>0</v>
      </c>
      <c r="BL23" s="44">
        <f t="shared" si="20"/>
        <v>0</v>
      </c>
      <c r="BM23" s="44">
        <f t="shared" si="21"/>
        <v>0</v>
      </c>
      <c r="BN23" s="44">
        <f t="shared" si="22"/>
        <v>0</v>
      </c>
      <c r="BO23" s="44">
        <f t="shared" si="23"/>
        <v>0</v>
      </c>
      <c r="BP23" s="45" t="str">
        <f t="shared" si="24"/>
        <v>C</v>
      </c>
      <c r="BQ23" s="66">
        <f>Soc!G24</f>
        <v>0</v>
      </c>
      <c r="BR23" s="64">
        <f>Soc!M24</f>
        <v>0</v>
      </c>
      <c r="BS23" s="64">
        <f>Soc!S24</f>
        <v>0</v>
      </c>
      <c r="BT23" s="64">
        <f>Soc!Y24</f>
        <v>0</v>
      </c>
      <c r="BU23" s="64">
        <f>Soc!AH24</f>
        <v>0</v>
      </c>
      <c r="BV23" s="64">
        <f>Soc!AP24</f>
        <v>0</v>
      </c>
      <c r="BW23" s="64">
        <f>Soc!AX24</f>
        <v>0</v>
      </c>
      <c r="BX23" s="44">
        <f t="shared" si="25"/>
        <v>0</v>
      </c>
      <c r="BY23" s="44">
        <f t="shared" si="26"/>
        <v>0</v>
      </c>
      <c r="BZ23" s="44">
        <f t="shared" si="27"/>
        <v>0</v>
      </c>
      <c r="CA23" s="44">
        <f t="shared" si="28"/>
        <v>0</v>
      </c>
      <c r="CB23" s="201" t="str">
        <f t="shared" si="29"/>
        <v>C</v>
      </c>
      <c r="CC23" s="202">
        <f t="shared" si="30"/>
        <v>0</v>
      </c>
      <c r="CD23" s="65">
        <f t="shared" si="31"/>
        <v>0</v>
      </c>
      <c r="CE23" s="65" t="str">
        <f t="shared" si="32"/>
        <v>C</v>
      </c>
      <c r="CF23" s="38">
        <f>Main!M31</f>
        <v>0</v>
      </c>
      <c r="CG23" s="46" t="e">
        <f t="shared" si="35"/>
        <v>#DIV/0!</v>
      </c>
      <c r="CH23" s="46">
        <f>Main!I8</f>
        <v>0</v>
      </c>
      <c r="CI23" s="64" t="str">
        <f t="shared" si="33"/>
        <v/>
      </c>
    </row>
    <row r="24" spans="1:87" ht="15">
      <c r="A24" s="26" t="str">
        <f t="shared" si="34"/>
        <v/>
      </c>
      <c r="B24" s="115">
        <f>Main!F32</f>
        <v>0</v>
      </c>
      <c r="C24" s="112">
        <f>Main!G32</f>
        <v>0</v>
      </c>
      <c r="D24" s="60">
        <f>Main!J32</f>
        <v>0</v>
      </c>
      <c r="E24" s="60">
        <f>Main!H32</f>
        <v>0</v>
      </c>
      <c r="F24" s="118">
        <f>Main!I32</f>
        <v>0</v>
      </c>
      <c r="G24" s="111">
        <f>Main!K32</f>
        <v>0</v>
      </c>
      <c r="H24" s="198">
        <f>Main!L32</f>
        <v>0</v>
      </c>
      <c r="I24" s="49">
        <f>Tel!G25</f>
        <v>0</v>
      </c>
      <c r="J24" s="43">
        <f>Tel!M25</f>
        <v>0</v>
      </c>
      <c r="K24" s="60">
        <f>Tel!S25</f>
        <v>0</v>
      </c>
      <c r="L24" s="43">
        <f>Tel!Y25</f>
        <v>0</v>
      </c>
      <c r="M24" s="43">
        <f>Tel!AI25</f>
        <v>0</v>
      </c>
      <c r="N24" s="43">
        <f>Tel!AR25</f>
        <v>0</v>
      </c>
      <c r="O24" s="43">
        <f>Tel!BA25</f>
        <v>0</v>
      </c>
      <c r="P24" s="44">
        <f t="shared" si="0"/>
        <v>0</v>
      </c>
      <c r="Q24" s="44">
        <f t="shared" si="1"/>
        <v>0</v>
      </c>
      <c r="R24" s="44">
        <f t="shared" si="2"/>
        <v>0</v>
      </c>
      <c r="S24" s="44">
        <f t="shared" si="3"/>
        <v>0</v>
      </c>
      <c r="T24" s="45" t="str">
        <f t="shared" si="4"/>
        <v>C</v>
      </c>
      <c r="U24" s="59">
        <f>Hin!G25</f>
        <v>0</v>
      </c>
      <c r="V24" s="60">
        <f>Hin!M25</f>
        <v>0</v>
      </c>
      <c r="W24" s="60">
        <f>Hin!S25</f>
        <v>0</v>
      </c>
      <c r="X24" s="60">
        <f>Hin!Y25</f>
        <v>0</v>
      </c>
      <c r="Y24" s="60">
        <f>Hin!AH25</f>
        <v>0</v>
      </c>
      <c r="Z24" s="60">
        <f>Hin!AP25</f>
        <v>0</v>
      </c>
      <c r="AA24" s="60">
        <f>Hin!AX25</f>
        <v>0</v>
      </c>
      <c r="AB24" s="44">
        <f t="shared" si="5"/>
        <v>0</v>
      </c>
      <c r="AC24" s="44">
        <f t="shared" si="6"/>
        <v>0</v>
      </c>
      <c r="AD24" s="44">
        <f t="shared" si="7"/>
        <v>0</v>
      </c>
      <c r="AE24" s="44">
        <f t="shared" si="8"/>
        <v>0</v>
      </c>
      <c r="AF24" s="45" t="str">
        <f t="shared" si="9"/>
        <v>C</v>
      </c>
      <c r="AG24" s="36">
        <f>Eng!G25</f>
        <v>0</v>
      </c>
      <c r="AH24" s="35">
        <f>Eng!M25</f>
        <v>0</v>
      </c>
      <c r="AI24" s="35">
        <f>Eng!S25</f>
        <v>0</v>
      </c>
      <c r="AJ24" s="35">
        <f>Eng!Y25</f>
        <v>0</v>
      </c>
      <c r="AK24" s="35">
        <f>Eng!AH25</f>
        <v>0</v>
      </c>
      <c r="AL24" s="35">
        <f>Eng!AP25</f>
        <v>0</v>
      </c>
      <c r="AM24" s="35">
        <f>Eng!AX25</f>
        <v>0</v>
      </c>
      <c r="AN24" s="44">
        <f t="shared" si="10"/>
        <v>0</v>
      </c>
      <c r="AO24" s="44">
        <f t="shared" si="11"/>
        <v>0</v>
      </c>
      <c r="AP24" s="44">
        <f t="shared" si="12"/>
        <v>0</v>
      </c>
      <c r="AQ24" s="44">
        <f t="shared" si="13"/>
        <v>0</v>
      </c>
      <c r="AR24" s="21" t="str">
        <f t="shared" si="14"/>
        <v>C</v>
      </c>
      <c r="AS24" s="34">
        <f>Maths!G25</f>
        <v>0</v>
      </c>
      <c r="AT24" s="35">
        <f>Maths!M25</f>
        <v>0</v>
      </c>
      <c r="AU24" s="35">
        <f>Maths!S25</f>
        <v>0</v>
      </c>
      <c r="AV24" s="35">
        <f>Maths!Y25</f>
        <v>0</v>
      </c>
      <c r="AW24" s="35">
        <f>Maths!AG25</f>
        <v>0</v>
      </c>
      <c r="AX24" s="35">
        <f>Maths!AN25</f>
        <v>0</v>
      </c>
      <c r="AY24" s="35">
        <f>Maths!AU25</f>
        <v>0</v>
      </c>
      <c r="AZ24" s="44">
        <f t="shared" si="15"/>
        <v>0</v>
      </c>
      <c r="BA24" s="44">
        <f t="shared" si="16"/>
        <v>0</v>
      </c>
      <c r="BB24" s="44">
        <f t="shared" si="17"/>
        <v>0</v>
      </c>
      <c r="BC24" s="44">
        <f t="shared" si="18"/>
        <v>0</v>
      </c>
      <c r="BD24" s="45" t="str">
        <f t="shared" si="19"/>
        <v>C</v>
      </c>
      <c r="BE24" s="66">
        <f>Sci!G25</f>
        <v>0</v>
      </c>
      <c r="BF24" s="64">
        <f>Sci!M25</f>
        <v>0</v>
      </c>
      <c r="BG24" s="64">
        <f>Sci!S25</f>
        <v>0</v>
      </c>
      <c r="BH24" s="64">
        <f>Sci!Y25</f>
        <v>0</v>
      </c>
      <c r="BI24" s="64">
        <f>Sci!AI25</f>
        <v>0</v>
      </c>
      <c r="BJ24" s="64">
        <f>Sci!AR25</f>
        <v>0</v>
      </c>
      <c r="BK24" s="64">
        <f>Sci!BA25</f>
        <v>0</v>
      </c>
      <c r="BL24" s="44">
        <f t="shared" si="20"/>
        <v>0</v>
      </c>
      <c r="BM24" s="44">
        <f t="shared" si="21"/>
        <v>0</v>
      </c>
      <c r="BN24" s="44">
        <f t="shared" si="22"/>
        <v>0</v>
      </c>
      <c r="BO24" s="44">
        <f t="shared" si="23"/>
        <v>0</v>
      </c>
      <c r="BP24" s="45" t="str">
        <f t="shared" si="24"/>
        <v>C</v>
      </c>
      <c r="BQ24" s="66">
        <f>Soc!G25</f>
        <v>0</v>
      </c>
      <c r="BR24" s="64">
        <f>Soc!M25</f>
        <v>0</v>
      </c>
      <c r="BS24" s="64">
        <f>Soc!S25</f>
        <v>0</v>
      </c>
      <c r="BT24" s="64">
        <f>Soc!Y25</f>
        <v>0</v>
      </c>
      <c r="BU24" s="64">
        <f>Soc!AH25</f>
        <v>0</v>
      </c>
      <c r="BV24" s="64">
        <f>Soc!AP25</f>
        <v>0</v>
      </c>
      <c r="BW24" s="64">
        <f>Soc!AX25</f>
        <v>0</v>
      </c>
      <c r="BX24" s="44">
        <f t="shared" si="25"/>
        <v>0</v>
      </c>
      <c r="BY24" s="44">
        <f t="shared" si="26"/>
        <v>0</v>
      </c>
      <c r="BZ24" s="44">
        <f t="shared" si="27"/>
        <v>0</v>
      </c>
      <c r="CA24" s="44">
        <f t="shared" si="28"/>
        <v>0</v>
      </c>
      <c r="CB24" s="201" t="str">
        <f t="shared" si="29"/>
        <v>C</v>
      </c>
      <c r="CC24" s="202">
        <f t="shared" si="30"/>
        <v>0</v>
      </c>
      <c r="CD24" s="65">
        <f t="shared" si="31"/>
        <v>0</v>
      </c>
      <c r="CE24" s="65" t="str">
        <f t="shared" si="32"/>
        <v>C</v>
      </c>
      <c r="CF24" s="38">
        <f>Main!M32</f>
        <v>0</v>
      </c>
      <c r="CG24" s="46" t="e">
        <f t="shared" si="35"/>
        <v>#DIV/0!</v>
      </c>
      <c r="CH24" s="46">
        <f>Main!I8</f>
        <v>0</v>
      </c>
      <c r="CI24" s="64" t="str">
        <f t="shared" si="33"/>
        <v/>
      </c>
    </row>
    <row r="25" spans="1:87" ht="15">
      <c r="A25" s="26" t="str">
        <f t="shared" si="34"/>
        <v/>
      </c>
      <c r="B25" s="115">
        <f>Main!F33</f>
        <v>0</v>
      </c>
      <c r="C25" s="112">
        <f>Main!G33</f>
        <v>0</v>
      </c>
      <c r="D25" s="60">
        <f>Main!J33</f>
        <v>0</v>
      </c>
      <c r="E25" s="60">
        <f>Main!H33</f>
        <v>0</v>
      </c>
      <c r="F25" s="118">
        <f>Main!I33</f>
        <v>0</v>
      </c>
      <c r="G25" s="111">
        <f>Main!K33</f>
        <v>0</v>
      </c>
      <c r="H25" s="198">
        <f>Main!L33</f>
        <v>0</v>
      </c>
      <c r="I25" s="49">
        <f>Tel!G26</f>
        <v>0</v>
      </c>
      <c r="J25" s="43">
        <f>Tel!M26</f>
        <v>0</v>
      </c>
      <c r="K25" s="60">
        <f>Tel!S26</f>
        <v>0</v>
      </c>
      <c r="L25" s="43">
        <f>Tel!Y26</f>
        <v>0</v>
      </c>
      <c r="M25" s="43">
        <f>Tel!AI26</f>
        <v>0</v>
      </c>
      <c r="N25" s="43">
        <f>Tel!AR26</f>
        <v>0</v>
      </c>
      <c r="O25" s="43">
        <f>Tel!BA26</f>
        <v>0</v>
      </c>
      <c r="P25" s="44">
        <f t="shared" si="0"/>
        <v>0</v>
      </c>
      <c r="Q25" s="44">
        <f t="shared" si="1"/>
        <v>0</v>
      </c>
      <c r="R25" s="44">
        <f t="shared" si="2"/>
        <v>0</v>
      </c>
      <c r="S25" s="44">
        <f t="shared" si="3"/>
        <v>0</v>
      </c>
      <c r="T25" s="45" t="str">
        <f t="shared" si="4"/>
        <v>C</v>
      </c>
      <c r="U25" s="59">
        <f>Hin!G26</f>
        <v>0</v>
      </c>
      <c r="V25" s="60">
        <f>Hin!M26</f>
        <v>0</v>
      </c>
      <c r="W25" s="60">
        <f>Hin!S26</f>
        <v>0</v>
      </c>
      <c r="X25" s="60">
        <f>Hin!Y26</f>
        <v>0</v>
      </c>
      <c r="Y25" s="60">
        <f>Hin!AH26</f>
        <v>0</v>
      </c>
      <c r="Z25" s="60">
        <f>Hin!AP26</f>
        <v>0</v>
      </c>
      <c r="AA25" s="60">
        <f>Hin!AX26</f>
        <v>0</v>
      </c>
      <c r="AB25" s="44">
        <f t="shared" si="5"/>
        <v>0</v>
      </c>
      <c r="AC25" s="44">
        <f t="shared" si="6"/>
        <v>0</v>
      </c>
      <c r="AD25" s="44">
        <f t="shared" si="7"/>
        <v>0</v>
      </c>
      <c r="AE25" s="44">
        <f t="shared" si="8"/>
        <v>0</v>
      </c>
      <c r="AF25" s="45" t="str">
        <f t="shared" si="9"/>
        <v>C</v>
      </c>
      <c r="AG25" s="36">
        <f>Eng!G26</f>
        <v>0</v>
      </c>
      <c r="AH25" s="35">
        <f>Eng!M26</f>
        <v>0</v>
      </c>
      <c r="AI25" s="35">
        <f>Eng!S26</f>
        <v>0</v>
      </c>
      <c r="AJ25" s="35">
        <f>Eng!Y26</f>
        <v>0</v>
      </c>
      <c r="AK25" s="35">
        <f>Eng!AH26</f>
        <v>0</v>
      </c>
      <c r="AL25" s="35">
        <f>Eng!AP26</f>
        <v>0</v>
      </c>
      <c r="AM25" s="35">
        <f>Eng!AX26</f>
        <v>0</v>
      </c>
      <c r="AN25" s="44">
        <f t="shared" si="10"/>
        <v>0</v>
      </c>
      <c r="AO25" s="44">
        <f t="shared" si="11"/>
        <v>0</v>
      </c>
      <c r="AP25" s="44">
        <f t="shared" si="12"/>
        <v>0</v>
      </c>
      <c r="AQ25" s="44">
        <f t="shared" si="13"/>
        <v>0</v>
      </c>
      <c r="AR25" s="21" t="str">
        <f t="shared" si="14"/>
        <v>C</v>
      </c>
      <c r="AS25" s="34">
        <f>Maths!G26</f>
        <v>0</v>
      </c>
      <c r="AT25" s="35">
        <f>Maths!M26</f>
        <v>0</v>
      </c>
      <c r="AU25" s="35">
        <f>Maths!S26</f>
        <v>0</v>
      </c>
      <c r="AV25" s="35">
        <f>Maths!Y26</f>
        <v>0</v>
      </c>
      <c r="AW25" s="35">
        <f>Maths!AG26</f>
        <v>0</v>
      </c>
      <c r="AX25" s="35">
        <f>Maths!AN26</f>
        <v>0</v>
      </c>
      <c r="AY25" s="35">
        <f>Maths!AU26</f>
        <v>0</v>
      </c>
      <c r="AZ25" s="44">
        <f t="shared" si="15"/>
        <v>0</v>
      </c>
      <c r="BA25" s="44">
        <f t="shared" si="16"/>
        <v>0</v>
      </c>
      <c r="BB25" s="44">
        <f t="shared" si="17"/>
        <v>0</v>
      </c>
      <c r="BC25" s="44">
        <f t="shared" si="18"/>
        <v>0</v>
      </c>
      <c r="BD25" s="45" t="str">
        <f t="shared" si="19"/>
        <v>C</v>
      </c>
      <c r="BE25" s="66">
        <f>Sci!G26</f>
        <v>0</v>
      </c>
      <c r="BF25" s="64">
        <f>Sci!M26</f>
        <v>0</v>
      </c>
      <c r="BG25" s="64">
        <f>Sci!S26</f>
        <v>0</v>
      </c>
      <c r="BH25" s="64">
        <f>Sci!Y26</f>
        <v>0</v>
      </c>
      <c r="BI25" s="64">
        <f>Sci!AI26</f>
        <v>0</v>
      </c>
      <c r="BJ25" s="64">
        <f>Sci!AR26</f>
        <v>0</v>
      </c>
      <c r="BK25" s="64">
        <f>Sci!BA26</f>
        <v>0</v>
      </c>
      <c r="BL25" s="44">
        <f t="shared" si="20"/>
        <v>0</v>
      </c>
      <c r="BM25" s="44">
        <f t="shared" si="21"/>
        <v>0</v>
      </c>
      <c r="BN25" s="44">
        <f t="shared" si="22"/>
        <v>0</v>
      </c>
      <c r="BO25" s="44">
        <f t="shared" si="23"/>
        <v>0</v>
      </c>
      <c r="BP25" s="45" t="str">
        <f t="shared" si="24"/>
        <v>C</v>
      </c>
      <c r="BQ25" s="66">
        <f>Soc!G26</f>
        <v>0</v>
      </c>
      <c r="BR25" s="64">
        <f>Soc!M26</f>
        <v>0</v>
      </c>
      <c r="BS25" s="64">
        <f>Soc!S26</f>
        <v>0</v>
      </c>
      <c r="BT25" s="64">
        <f>Soc!Y26</f>
        <v>0</v>
      </c>
      <c r="BU25" s="64">
        <f>Soc!AH26</f>
        <v>0</v>
      </c>
      <c r="BV25" s="64">
        <f>Soc!AP26</f>
        <v>0</v>
      </c>
      <c r="BW25" s="64">
        <f>Soc!AX26</f>
        <v>0</v>
      </c>
      <c r="BX25" s="44">
        <f t="shared" si="25"/>
        <v>0</v>
      </c>
      <c r="BY25" s="44">
        <f t="shared" si="26"/>
        <v>0</v>
      </c>
      <c r="BZ25" s="44">
        <f t="shared" si="27"/>
        <v>0</v>
      </c>
      <c r="CA25" s="44">
        <f t="shared" si="28"/>
        <v>0</v>
      </c>
      <c r="CB25" s="201" t="str">
        <f t="shared" si="29"/>
        <v>C</v>
      </c>
      <c r="CC25" s="202">
        <f t="shared" si="30"/>
        <v>0</v>
      </c>
      <c r="CD25" s="65">
        <f t="shared" si="31"/>
        <v>0</v>
      </c>
      <c r="CE25" s="65" t="str">
        <f t="shared" si="32"/>
        <v>C</v>
      </c>
      <c r="CF25" s="38">
        <f>Main!M33</f>
        <v>0</v>
      </c>
      <c r="CG25" s="46" t="e">
        <f t="shared" si="35"/>
        <v>#DIV/0!</v>
      </c>
      <c r="CH25" s="46">
        <f>Main!I8</f>
        <v>0</v>
      </c>
      <c r="CI25" s="64" t="str">
        <f t="shared" si="33"/>
        <v/>
      </c>
    </row>
    <row r="26" spans="1:87" ht="15">
      <c r="A26" s="26" t="str">
        <f t="shared" si="34"/>
        <v/>
      </c>
      <c r="B26" s="115">
        <f>Main!F34</f>
        <v>0</v>
      </c>
      <c r="C26" s="112">
        <f>Main!G34</f>
        <v>0</v>
      </c>
      <c r="D26" s="60">
        <f>Main!J34</f>
        <v>0</v>
      </c>
      <c r="E26" s="60">
        <f>Main!H34</f>
        <v>0</v>
      </c>
      <c r="F26" s="118">
        <f>Main!I34</f>
        <v>0</v>
      </c>
      <c r="G26" s="111">
        <f>Main!K34</f>
        <v>0</v>
      </c>
      <c r="H26" s="198">
        <f>Main!L34</f>
        <v>0</v>
      </c>
      <c r="I26" s="49">
        <f>Tel!G27</f>
        <v>0</v>
      </c>
      <c r="J26" s="43">
        <f>Tel!M27</f>
        <v>0</v>
      </c>
      <c r="K26" s="60">
        <f>Tel!S27</f>
        <v>0</v>
      </c>
      <c r="L26" s="43">
        <f>Tel!Y27</f>
        <v>0</v>
      </c>
      <c r="M26" s="43">
        <f>Tel!AI27</f>
        <v>0</v>
      </c>
      <c r="N26" s="43">
        <f>Tel!AR27</f>
        <v>0</v>
      </c>
      <c r="O26" s="43">
        <f>Tel!BA27</f>
        <v>0</v>
      </c>
      <c r="P26" s="44">
        <f t="shared" si="0"/>
        <v>0</v>
      </c>
      <c r="Q26" s="44">
        <f t="shared" si="1"/>
        <v>0</v>
      </c>
      <c r="R26" s="44">
        <f t="shared" si="2"/>
        <v>0</v>
      </c>
      <c r="S26" s="44">
        <f t="shared" si="3"/>
        <v>0</v>
      </c>
      <c r="T26" s="45" t="str">
        <f t="shared" si="4"/>
        <v>C</v>
      </c>
      <c r="U26" s="59">
        <f>Hin!G27</f>
        <v>0</v>
      </c>
      <c r="V26" s="60">
        <f>Hin!M27</f>
        <v>0</v>
      </c>
      <c r="W26" s="60">
        <f>Hin!S27</f>
        <v>0</v>
      </c>
      <c r="X26" s="60">
        <f>Hin!Y27</f>
        <v>0</v>
      </c>
      <c r="Y26" s="60">
        <f>Hin!AH27</f>
        <v>0</v>
      </c>
      <c r="Z26" s="60">
        <f>Hin!AP27</f>
        <v>0</v>
      </c>
      <c r="AA26" s="60">
        <f>Hin!AX27</f>
        <v>0</v>
      </c>
      <c r="AB26" s="44">
        <f t="shared" si="5"/>
        <v>0</v>
      </c>
      <c r="AC26" s="44">
        <f t="shared" si="6"/>
        <v>0</v>
      </c>
      <c r="AD26" s="44">
        <f t="shared" si="7"/>
        <v>0</v>
      </c>
      <c r="AE26" s="44">
        <f t="shared" si="8"/>
        <v>0</v>
      </c>
      <c r="AF26" s="45" t="str">
        <f t="shared" si="9"/>
        <v>C</v>
      </c>
      <c r="AG26" s="36">
        <f>Eng!G27</f>
        <v>0</v>
      </c>
      <c r="AH26" s="35">
        <f>Eng!M27</f>
        <v>0</v>
      </c>
      <c r="AI26" s="35">
        <f>Eng!S27</f>
        <v>0</v>
      </c>
      <c r="AJ26" s="35">
        <f>Eng!Y27</f>
        <v>0</v>
      </c>
      <c r="AK26" s="35">
        <f>Eng!AH27</f>
        <v>0</v>
      </c>
      <c r="AL26" s="35">
        <f>Eng!AP27</f>
        <v>0</v>
      </c>
      <c r="AM26" s="35">
        <f>Eng!AX27</f>
        <v>0</v>
      </c>
      <c r="AN26" s="44">
        <f t="shared" si="10"/>
        <v>0</v>
      </c>
      <c r="AO26" s="44">
        <f t="shared" si="11"/>
        <v>0</v>
      </c>
      <c r="AP26" s="44">
        <f t="shared" si="12"/>
        <v>0</v>
      </c>
      <c r="AQ26" s="44">
        <f t="shared" si="13"/>
        <v>0</v>
      </c>
      <c r="AR26" s="21" t="str">
        <f t="shared" si="14"/>
        <v>C</v>
      </c>
      <c r="AS26" s="34">
        <f>Maths!G27</f>
        <v>0</v>
      </c>
      <c r="AT26" s="35">
        <f>Maths!M27</f>
        <v>0</v>
      </c>
      <c r="AU26" s="35">
        <f>Maths!S27</f>
        <v>0</v>
      </c>
      <c r="AV26" s="35">
        <f>Maths!Y27</f>
        <v>0</v>
      </c>
      <c r="AW26" s="35">
        <f>Maths!AG27</f>
        <v>0</v>
      </c>
      <c r="AX26" s="35">
        <f>Maths!AN27</f>
        <v>0</v>
      </c>
      <c r="AY26" s="35">
        <f>Maths!AU27</f>
        <v>0</v>
      </c>
      <c r="AZ26" s="44">
        <f t="shared" si="15"/>
        <v>0</v>
      </c>
      <c r="BA26" s="44">
        <f t="shared" si="16"/>
        <v>0</v>
      </c>
      <c r="BB26" s="44">
        <f t="shared" si="17"/>
        <v>0</v>
      </c>
      <c r="BC26" s="44">
        <f t="shared" si="18"/>
        <v>0</v>
      </c>
      <c r="BD26" s="45" t="str">
        <f t="shared" si="19"/>
        <v>C</v>
      </c>
      <c r="BE26" s="66">
        <f>Sci!G27</f>
        <v>0</v>
      </c>
      <c r="BF26" s="64">
        <f>Sci!M27</f>
        <v>0</v>
      </c>
      <c r="BG26" s="64">
        <f>Sci!S27</f>
        <v>0</v>
      </c>
      <c r="BH26" s="64">
        <f>Sci!Y27</f>
        <v>0</v>
      </c>
      <c r="BI26" s="64">
        <f>Sci!AI27</f>
        <v>0</v>
      </c>
      <c r="BJ26" s="64">
        <f>Sci!AR27</f>
        <v>0</v>
      </c>
      <c r="BK26" s="64">
        <f>Sci!BA27</f>
        <v>0</v>
      </c>
      <c r="BL26" s="44">
        <f t="shared" si="20"/>
        <v>0</v>
      </c>
      <c r="BM26" s="44">
        <f t="shared" si="21"/>
        <v>0</v>
      </c>
      <c r="BN26" s="44">
        <f t="shared" si="22"/>
        <v>0</v>
      </c>
      <c r="BO26" s="44">
        <f t="shared" si="23"/>
        <v>0</v>
      </c>
      <c r="BP26" s="45" t="str">
        <f t="shared" si="24"/>
        <v>C</v>
      </c>
      <c r="BQ26" s="66">
        <f>Soc!G27</f>
        <v>0</v>
      </c>
      <c r="BR26" s="64">
        <f>Soc!M27</f>
        <v>0</v>
      </c>
      <c r="BS26" s="64">
        <f>Soc!S27</f>
        <v>0</v>
      </c>
      <c r="BT26" s="64">
        <f>Soc!Y27</f>
        <v>0</v>
      </c>
      <c r="BU26" s="64">
        <f>Soc!AH27</f>
        <v>0</v>
      </c>
      <c r="BV26" s="64">
        <f>Soc!AP27</f>
        <v>0</v>
      </c>
      <c r="BW26" s="64">
        <f>Soc!AX27</f>
        <v>0</v>
      </c>
      <c r="BX26" s="44">
        <f t="shared" si="25"/>
        <v>0</v>
      </c>
      <c r="BY26" s="44">
        <f t="shared" si="26"/>
        <v>0</v>
      </c>
      <c r="BZ26" s="44">
        <f t="shared" si="27"/>
        <v>0</v>
      </c>
      <c r="CA26" s="44">
        <f t="shared" si="28"/>
        <v>0</v>
      </c>
      <c r="CB26" s="201" t="str">
        <f t="shared" si="29"/>
        <v>C</v>
      </c>
      <c r="CC26" s="202">
        <f t="shared" si="30"/>
        <v>0</v>
      </c>
      <c r="CD26" s="65">
        <f t="shared" si="31"/>
        <v>0</v>
      </c>
      <c r="CE26" s="65" t="str">
        <f t="shared" si="32"/>
        <v>C</v>
      </c>
      <c r="CF26" s="38">
        <f>Main!M34</f>
        <v>0</v>
      </c>
      <c r="CG26" s="46" t="e">
        <f t="shared" si="35"/>
        <v>#DIV/0!</v>
      </c>
      <c r="CH26" s="46">
        <f>Main!I8</f>
        <v>0</v>
      </c>
      <c r="CI26" s="64" t="str">
        <f t="shared" si="33"/>
        <v/>
      </c>
    </row>
    <row r="27" spans="1:87" ht="15">
      <c r="A27" s="26" t="str">
        <f t="shared" si="34"/>
        <v/>
      </c>
      <c r="B27" s="115">
        <f>Main!F35</f>
        <v>0</v>
      </c>
      <c r="C27" s="112">
        <f>Main!G35</f>
        <v>0</v>
      </c>
      <c r="D27" s="60">
        <f>Main!J35</f>
        <v>0</v>
      </c>
      <c r="E27" s="60">
        <f>Main!H35</f>
        <v>0</v>
      </c>
      <c r="F27" s="118">
        <f>Main!I35</f>
        <v>0</v>
      </c>
      <c r="G27" s="111">
        <f>Main!K35</f>
        <v>0</v>
      </c>
      <c r="H27" s="198">
        <f>Main!L35</f>
        <v>0</v>
      </c>
      <c r="I27" s="49">
        <f>Tel!G28</f>
        <v>0</v>
      </c>
      <c r="J27" s="43">
        <f>Tel!M28</f>
        <v>0</v>
      </c>
      <c r="K27" s="60">
        <f>Tel!S28</f>
        <v>0</v>
      </c>
      <c r="L27" s="43">
        <f>Tel!Y28</f>
        <v>0</v>
      </c>
      <c r="M27" s="43">
        <f>Tel!AI28</f>
        <v>0</v>
      </c>
      <c r="N27" s="43">
        <f>Tel!AR28</f>
        <v>0</v>
      </c>
      <c r="O27" s="43">
        <f>Tel!BA28</f>
        <v>0</v>
      </c>
      <c r="P27" s="44">
        <f t="shared" si="0"/>
        <v>0</v>
      </c>
      <c r="Q27" s="44">
        <f t="shared" si="1"/>
        <v>0</v>
      </c>
      <c r="R27" s="44">
        <f t="shared" si="2"/>
        <v>0</v>
      </c>
      <c r="S27" s="44">
        <f t="shared" si="3"/>
        <v>0</v>
      </c>
      <c r="T27" s="45" t="str">
        <f t="shared" si="4"/>
        <v>C</v>
      </c>
      <c r="U27" s="59">
        <f>Hin!G28</f>
        <v>0</v>
      </c>
      <c r="V27" s="60">
        <f>Hin!M28</f>
        <v>0</v>
      </c>
      <c r="W27" s="60">
        <f>Hin!S28</f>
        <v>0</v>
      </c>
      <c r="X27" s="60">
        <f>Hin!Y28</f>
        <v>0</v>
      </c>
      <c r="Y27" s="60">
        <f>Hin!AH28</f>
        <v>0</v>
      </c>
      <c r="Z27" s="60">
        <f>Hin!AP28</f>
        <v>0</v>
      </c>
      <c r="AA27" s="60">
        <f>Hin!AX28</f>
        <v>0</v>
      </c>
      <c r="AB27" s="44">
        <f t="shared" si="5"/>
        <v>0</v>
      </c>
      <c r="AC27" s="44">
        <f t="shared" si="6"/>
        <v>0</v>
      </c>
      <c r="AD27" s="44">
        <f t="shared" si="7"/>
        <v>0</v>
      </c>
      <c r="AE27" s="44">
        <f t="shared" si="8"/>
        <v>0</v>
      </c>
      <c r="AF27" s="45" t="str">
        <f t="shared" si="9"/>
        <v>C</v>
      </c>
      <c r="AG27" s="36">
        <f>Eng!G28</f>
        <v>0</v>
      </c>
      <c r="AH27" s="35">
        <f>Eng!M28</f>
        <v>0</v>
      </c>
      <c r="AI27" s="35">
        <f>Eng!S28</f>
        <v>0</v>
      </c>
      <c r="AJ27" s="35">
        <f>Eng!Y28</f>
        <v>0</v>
      </c>
      <c r="AK27" s="35">
        <f>Eng!AH28</f>
        <v>0</v>
      </c>
      <c r="AL27" s="35">
        <f>Eng!AP28</f>
        <v>0</v>
      </c>
      <c r="AM27" s="35">
        <f>Eng!AX28</f>
        <v>0</v>
      </c>
      <c r="AN27" s="44">
        <f t="shared" si="10"/>
        <v>0</v>
      </c>
      <c r="AO27" s="44">
        <f t="shared" si="11"/>
        <v>0</v>
      </c>
      <c r="AP27" s="44">
        <f t="shared" si="12"/>
        <v>0</v>
      </c>
      <c r="AQ27" s="44">
        <f t="shared" si="13"/>
        <v>0</v>
      </c>
      <c r="AR27" s="21" t="str">
        <f t="shared" si="14"/>
        <v>C</v>
      </c>
      <c r="AS27" s="34">
        <f>Maths!G28</f>
        <v>0</v>
      </c>
      <c r="AT27" s="35">
        <f>Maths!M28</f>
        <v>0</v>
      </c>
      <c r="AU27" s="35">
        <f>Maths!S28</f>
        <v>0</v>
      </c>
      <c r="AV27" s="35">
        <f>Maths!Y28</f>
        <v>0</v>
      </c>
      <c r="AW27" s="35">
        <f>Maths!AG28</f>
        <v>0</v>
      </c>
      <c r="AX27" s="35">
        <f>Maths!AN28</f>
        <v>0</v>
      </c>
      <c r="AY27" s="35">
        <f>Maths!AU28</f>
        <v>0</v>
      </c>
      <c r="AZ27" s="44">
        <f t="shared" si="15"/>
        <v>0</v>
      </c>
      <c r="BA27" s="44">
        <f t="shared" si="16"/>
        <v>0</v>
      </c>
      <c r="BB27" s="44">
        <f t="shared" si="17"/>
        <v>0</v>
      </c>
      <c r="BC27" s="44">
        <f t="shared" si="18"/>
        <v>0</v>
      </c>
      <c r="BD27" s="45" t="str">
        <f t="shared" si="19"/>
        <v>C</v>
      </c>
      <c r="BE27" s="66">
        <f>Sci!G28</f>
        <v>0</v>
      </c>
      <c r="BF27" s="64">
        <f>Sci!M28</f>
        <v>0</v>
      </c>
      <c r="BG27" s="64">
        <f>Sci!S28</f>
        <v>0</v>
      </c>
      <c r="BH27" s="64">
        <f>Sci!Y28</f>
        <v>0</v>
      </c>
      <c r="BI27" s="64">
        <f>Sci!AI28</f>
        <v>0</v>
      </c>
      <c r="BJ27" s="64">
        <f>Sci!AR28</f>
        <v>0</v>
      </c>
      <c r="BK27" s="64">
        <f>Sci!BA28</f>
        <v>0</v>
      </c>
      <c r="BL27" s="44">
        <f t="shared" si="20"/>
        <v>0</v>
      </c>
      <c r="BM27" s="44">
        <f t="shared" si="21"/>
        <v>0</v>
      </c>
      <c r="BN27" s="44">
        <f t="shared" si="22"/>
        <v>0</v>
      </c>
      <c r="BO27" s="44">
        <f t="shared" si="23"/>
        <v>0</v>
      </c>
      <c r="BP27" s="45" t="str">
        <f t="shared" si="24"/>
        <v>C</v>
      </c>
      <c r="BQ27" s="66">
        <f>Soc!G28</f>
        <v>0</v>
      </c>
      <c r="BR27" s="64">
        <f>Soc!M28</f>
        <v>0</v>
      </c>
      <c r="BS27" s="64">
        <f>Soc!S28</f>
        <v>0</v>
      </c>
      <c r="BT27" s="64">
        <f>Soc!Y28</f>
        <v>0</v>
      </c>
      <c r="BU27" s="64">
        <f>Soc!AH28</f>
        <v>0</v>
      </c>
      <c r="BV27" s="64">
        <f>Soc!AP28</f>
        <v>0</v>
      </c>
      <c r="BW27" s="64">
        <f>Soc!AX28</f>
        <v>0</v>
      </c>
      <c r="BX27" s="44">
        <f t="shared" si="25"/>
        <v>0</v>
      </c>
      <c r="BY27" s="44">
        <f t="shared" si="26"/>
        <v>0</v>
      </c>
      <c r="BZ27" s="44">
        <f t="shared" si="27"/>
        <v>0</v>
      </c>
      <c r="CA27" s="44">
        <f t="shared" si="28"/>
        <v>0</v>
      </c>
      <c r="CB27" s="201" t="str">
        <f t="shared" si="29"/>
        <v>C</v>
      </c>
      <c r="CC27" s="202">
        <f t="shared" si="30"/>
        <v>0</v>
      </c>
      <c r="CD27" s="65">
        <f t="shared" si="31"/>
        <v>0</v>
      </c>
      <c r="CE27" s="65" t="str">
        <f t="shared" si="32"/>
        <v>C</v>
      </c>
      <c r="CF27" s="38">
        <f>Main!M35</f>
        <v>0</v>
      </c>
      <c r="CG27" s="46" t="e">
        <f t="shared" si="35"/>
        <v>#DIV/0!</v>
      </c>
      <c r="CH27" s="46">
        <f>Main!I8</f>
        <v>0</v>
      </c>
      <c r="CI27" s="64" t="str">
        <f t="shared" si="33"/>
        <v/>
      </c>
    </row>
    <row r="28" spans="1:87" s="37" customFormat="1" ht="15">
      <c r="A28" s="26" t="str">
        <f t="shared" si="34"/>
        <v/>
      </c>
      <c r="B28" s="115">
        <f>Main!F36</f>
        <v>0</v>
      </c>
      <c r="C28" s="112">
        <f>Main!G36</f>
        <v>0</v>
      </c>
      <c r="D28" s="60">
        <f>Main!J36</f>
        <v>0</v>
      </c>
      <c r="E28" s="60">
        <f>Main!H36</f>
        <v>0</v>
      </c>
      <c r="F28" s="118">
        <f>Main!I36</f>
        <v>0</v>
      </c>
      <c r="G28" s="111">
        <f>Main!K36</f>
        <v>0</v>
      </c>
      <c r="H28" s="198">
        <f>Main!L36</f>
        <v>0</v>
      </c>
      <c r="I28" s="49">
        <f>Tel!G29</f>
        <v>0</v>
      </c>
      <c r="J28" s="43">
        <f>Tel!M29</f>
        <v>0</v>
      </c>
      <c r="K28" s="60">
        <f>Tel!S29</f>
        <v>0</v>
      </c>
      <c r="L28" s="43">
        <f>Tel!Y29</f>
        <v>0</v>
      </c>
      <c r="M28" s="43">
        <f>Tel!AI29</f>
        <v>0</v>
      </c>
      <c r="N28" s="43">
        <f>Tel!AR29</f>
        <v>0</v>
      </c>
      <c r="O28" s="43">
        <f>Tel!BA29</f>
        <v>0</v>
      </c>
      <c r="P28" s="44">
        <f t="shared" si="0"/>
        <v>0</v>
      </c>
      <c r="Q28" s="44">
        <f t="shared" si="1"/>
        <v>0</v>
      </c>
      <c r="R28" s="44">
        <f t="shared" si="2"/>
        <v>0</v>
      </c>
      <c r="S28" s="44">
        <f t="shared" si="3"/>
        <v>0</v>
      </c>
      <c r="T28" s="45" t="str">
        <f t="shared" si="4"/>
        <v>C</v>
      </c>
      <c r="U28" s="59">
        <f>Hin!G29</f>
        <v>0</v>
      </c>
      <c r="V28" s="60">
        <f>Hin!M29</f>
        <v>0</v>
      </c>
      <c r="W28" s="60">
        <f>Hin!S29</f>
        <v>0</v>
      </c>
      <c r="X28" s="60">
        <f>Hin!Y29</f>
        <v>0</v>
      </c>
      <c r="Y28" s="60">
        <f>Hin!AH29</f>
        <v>0</v>
      </c>
      <c r="Z28" s="60">
        <f>Hin!AP29</f>
        <v>0</v>
      </c>
      <c r="AA28" s="60">
        <f>Hin!AX29</f>
        <v>0</v>
      </c>
      <c r="AB28" s="44">
        <f t="shared" si="5"/>
        <v>0</v>
      </c>
      <c r="AC28" s="44">
        <f t="shared" si="6"/>
        <v>0</v>
      </c>
      <c r="AD28" s="44">
        <f t="shared" si="7"/>
        <v>0</v>
      </c>
      <c r="AE28" s="44">
        <f t="shared" si="8"/>
        <v>0</v>
      </c>
      <c r="AF28" s="45" t="str">
        <f t="shared" si="9"/>
        <v>C</v>
      </c>
      <c r="AG28" s="36">
        <f>Eng!G29</f>
        <v>0</v>
      </c>
      <c r="AH28" s="35">
        <f>Eng!M29</f>
        <v>0</v>
      </c>
      <c r="AI28" s="35">
        <f>Eng!S29</f>
        <v>0</v>
      </c>
      <c r="AJ28" s="35">
        <f>Eng!Y29</f>
        <v>0</v>
      </c>
      <c r="AK28" s="35">
        <f>Eng!AH29</f>
        <v>0</v>
      </c>
      <c r="AL28" s="35">
        <f>Eng!AP29</f>
        <v>0</v>
      </c>
      <c r="AM28" s="35">
        <f>Eng!AX29</f>
        <v>0</v>
      </c>
      <c r="AN28" s="44">
        <f t="shared" si="10"/>
        <v>0</v>
      </c>
      <c r="AO28" s="44">
        <f t="shared" si="11"/>
        <v>0</v>
      </c>
      <c r="AP28" s="44">
        <f t="shared" si="12"/>
        <v>0</v>
      </c>
      <c r="AQ28" s="44">
        <f t="shared" si="13"/>
        <v>0</v>
      </c>
      <c r="AR28" s="21" t="str">
        <f t="shared" si="14"/>
        <v>C</v>
      </c>
      <c r="AS28" s="34">
        <f>Maths!G29</f>
        <v>0</v>
      </c>
      <c r="AT28" s="35">
        <f>Maths!M29</f>
        <v>0</v>
      </c>
      <c r="AU28" s="35">
        <f>Maths!S29</f>
        <v>0</v>
      </c>
      <c r="AV28" s="35">
        <f>Maths!Y29</f>
        <v>0</v>
      </c>
      <c r="AW28" s="35">
        <f>Maths!AG29</f>
        <v>0</v>
      </c>
      <c r="AX28" s="35">
        <f>Maths!AN29</f>
        <v>0</v>
      </c>
      <c r="AY28" s="35">
        <f>Maths!AU29</f>
        <v>0</v>
      </c>
      <c r="AZ28" s="44">
        <f t="shared" si="15"/>
        <v>0</v>
      </c>
      <c r="BA28" s="44">
        <f t="shared" si="16"/>
        <v>0</v>
      </c>
      <c r="BB28" s="44">
        <f t="shared" si="17"/>
        <v>0</v>
      </c>
      <c r="BC28" s="44">
        <f t="shared" si="18"/>
        <v>0</v>
      </c>
      <c r="BD28" s="45" t="str">
        <f t="shared" si="19"/>
        <v>C</v>
      </c>
      <c r="BE28" s="66">
        <f>Sci!G29</f>
        <v>0</v>
      </c>
      <c r="BF28" s="64">
        <f>Sci!M29</f>
        <v>0</v>
      </c>
      <c r="BG28" s="64">
        <f>Sci!S29</f>
        <v>0</v>
      </c>
      <c r="BH28" s="64">
        <f>Sci!Y29</f>
        <v>0</v>
      </c>
      <c r="BI28" s="64">
        <f>Sci!AI29</f>
        <v>0</v>
      </c>
      <c r="BJ28" s="64">
        <f>Sci!AR29</f>
        <v>0</v>
      </c>
      <c r="BK28" s="64">
        <f>Sci!BA29</f>
        <v>0</v>
      </c>
      <c r="BL28" s="44">
        <f t="shared" si="20"/>
        <v>0</v>
      </c>
      <c r="BM28" s="44">
        <f t="shared" si="21"/>
        <v>0</v>
      </c>
      <c r="BN28" s="44">
        <f t="shared" si="22"/>
        <v>0</v>
      </c>
      <c r="BO28" s="44">
        <f t="shared" si="23"/>
        <v>0</v>
      </c>
      <c r="BP28" s="45" t="str">
        <f t="shared" si="24"/>
        <v>C</v>
      </c>
      <c r="BQ28" s="66">
        <f>Soc!G29</f>
        <v>0</v>
      </c>
      <c r="BR28" s="64">
        <f>Soc!M29</f>
        <v>0</v>
      </c>
      <c r="BS28" s="64">
        <f>Soc!S29</f>
        <v>0</v>
      </c>
      <c r="BT28" s="64">
        <f>Soc!Y29</f>
        <v>0</v>
      </c>
      <c r="BU28" s="64">
        <f>Soc!AH29</f>
        <v>0</v>
      </c>
      <c r="BV28" s="64">
        <f>Soc!AP29</f>
        <v>0</v>
      </c>
      <c r="BW28" s="64">
        <f>Soc!AX29</f>
        <v>0</v>
      </c>
      <c r="BX28" s="44">
        <f t="shared" si="25"/>
        <v>0</v>
      </c>
      <c r="BY28" s="44">
        <f t="shared" si="26"/>
        <v>0</v>
      </c>
      <c r="BZ28" s="44">
        <f t="shared" si="27"/>
        <v>0</v>
      </c>
      <c r="CA28" s="44">
        <f t="shared" si="28"/>
        <v>0</v>
      </c>
      <c r="CB28" s="201" t="str">
        <f t="shared" si="29"/>
        <v>C</v>
      </c>
      <c r="CC28" s="202">
        <f t="shared" si="30"/>
        <v>0</v>
      </c>
      <c r="CD28" s="65">
        <f t="shared" si="31"/>
        <v>0</v>
      </c>
      <c r="CE28" s="65" t="str">
        <f t="shared" si="32"/>
        <v>C</v>
      </c>
      <c r="CF28" s="38">
        <f>Main!M36</f>
        <v>0</v>
      </c>
      <c r="CG28" s="46" t="e">
        <f t="shared" si="35"/>
        <v>#DIV/0!</v>
      </c>
      <c r="CH28" s="46">
        <f>Main!I8</f>
        <v>0</v>
      </c>
      <c r="CI28" s="64" t="str">
        <f t="shared" si="33"/>
        <v/>
      </c>
    </row>
    <row r="29" spans="1:87" s="37" customFormat="1" ht="15">
      <c r="A29" s="26" t="str">
        <f t="shared" si="34"/>
        <v/>
      </c>
      <c r="B29" s="115">
        <f>Main!F37</f>
        <v>0</v>
      </c>
      <c r="C29" s="112">
        <f>Main!G37</f>
        <v>0</v>
      </c>
      <c r="D29" s="60">
        <f>Main!J37</f>
        <v>0</v>
      </c>
      <c r="E29" s="60">
        <f>Main!H37</f>
        <v>0</v>
      </c>
      <c r="F29" s="118">
        <f>Main!I37</f>
        <v>0</v>
      </c>
      <c r="G29" s="111">
        <f>Main!K37</f>
        <v>0</v>
      </c>
      <c r="H29" s="198">
        <f>Main!L37</f>
        <v>0</v>
      </c>
      <c r="I29" s="49">
        <f>Tel!G30</f>
        <v>0</v>
      </c>
      <c r="J29" s="43">
        <f>Tel!M30</f>
        <v>0</v>
      </c>
      <c r="K29" s="60">
        <f>Tel!S30</f>
        <v>0</v>
      </c>
      <c r="L29" s="43">
        <f>Tel!Y30</f>
        <v>0</v>
      </c>
      <c r="M29" s="43">
        <f>Tel!AI30</f>
        <v>0</v>
      </c>
      <c r="N29" s="43">
        <f>Tel!AR30</f>
        <v>0</v>
      </c>
      <c r="O29" s="43">
        <f>Tel!BA30</f>
        <v>0</v>
      </c>
      <c r="P29" s="44">
        <f t="shared" si="0"/>
        <v>0</v>
      </c>
      <c r="Q29" s="44">
        <f t="shared" si="1"/>
        <v>0</v>
      </c>
      <c r="R29" s="44">
        <f t="shared" si="2"/>
        <v>0</v>
      </c>
      <c r="S29" s="44">
        <f t="shared" si="3"/>
        <v>0</v>
      </c>
      <c r="T29" s="45" t="str">
        <f t="shared" si="4"/>
        <v>C</v>
      </c>
      <c r="U29" s="59">
        <f>Hin!G30</f>
        <v>0</v>
      </c>
      <c r="V29" s="60">
        <f>Hin!M30</f>
        <v>0</v>
      </c>
      <c r="W29" s="60">
        <f>Hin!S30</f>
        <v>0</v>
      </c>
      <c r="X29" s="60">
        <f>Hin!Y30</f>
        <v>0</v>
      </c>
      <c r="Y29" s="60">
        <f>Hin!AH30</f>
        <v>0</v>
      </c>
      <c r="Z29" s="60">
        <f>Hin!AP30</f>
        <v>0</v>
      </c>
      <c r="AA29" s="60">
        <f>Hin!AX30</f>
        <v>0</v>
      </c>
      <c r="AB29" s="44">
        <f t="shared" si="5"/>
        <v>0</v>
      </c>
      <c r="AC29" s="44">
        <f t="shared" si="6"/>
        <v>0</v>
      </c>
      <c r="AD29" s="44">
        <f t="shared" si="7"/>
        <v>0</v>
      </c>
      <c r="AE29" s="44">
        <f t="shared" si="8"/>
        <v>0</v>
      </c>
      <c r="AF29" s="45" t="str">
        <f t="shared" si="9"/>
        <v>C</v>
      </c>
      <c r="AG29" s="36">
        <f>Eng!G30</f>
        <v>0</v>
      </c>
      <c r="AH29" s="35">
        <f>Eng!M30</f>
        <v>0</v>
      </c>
      <c r="AI29" s="35">
        <f>Eng!S30</f>
        <v>0</v>
      </c>
      <c r="AJ29" s="35">
        <f>Eng!Y30</f>
        <v>0</v>
      </c>
      <c r="AK29" s="35">
        <f>Eng!AH30</f>
        <v>0</v>
      </c>
      <c r="AL29" s="35">
        <f>Eng!AP30</f>
        <v>0</v>
      </c>
      <c r="AM29" s="35">
        <f>Eng!AX30</f>
        <v>0</v>
      </c>
      <c r="AN29" s="44">
        <f t="shared" si="10"/>
        <v>0</v>
      </c>
      <c r="AO29" s="44">
        <f t="shared" si="11"/>
        <v>0</v>
      </c>
      <c r="AP29" s="44">
        <f t="shared" si="12"/>
        <v>0</v>
      </c>
      <c r="AQ29" s="44">
        <f t="shared" si="13"/>
        <v>0</v>
      </c>
      <c r="AR29" s="21" t="str">
        <f t="shared" si="14"/>
        <v>C</v>
      </c>
      <c r="AS29" s="34">
        <f>Maths!G30</f>
        <v>0</v>
      </c>
      <c r="AT29" s="35">
        <f>Maths!M30</f>
        <v>0</v>
      </c>
      <c r="AU29" s="35">
        <f>Maths!S30</f>
        <v>0</v>
      </c>
      <c r="AV29" s="35">
        <f>Maths!Y30</f>
        <v>0</v>
      </c>
      <c r="AW29" s="35">
        <f>Maths!AG30</f>
        <v>0</v>
      </c>
      <c r="AX29" s="35">
        <f>Maths!AN30</f>
        <v>0</v>
      </c>
      <c r="AY29" s="35">
        <f>Maths!AU30</f>
        <v>0</v>
      </c>
      <c r="AZ29" s="44">
        <f t="shared" si="15"/>
        <v>0</v>
      </c>
      <c r="BA29" s="44">
        <f t="shared" si="16"/>
        <v>0</v>
      </c>
      <c r="BB29" s="44">
        <f t="shared" si="17"/>
        <v>0</v>
      </c>
      <c r="BC29" s="44">
        <f t="shared" si="18"/>
        <v>0</v>
      </c>
      <c r="BD29" s="45" t="str">
        <f t="shared" si="19"/>
        <v>C</v>
      </c>
      <c r="BE29" s="66">
        <f>Sci!G30</f>
        <v>0</v>
      </c>
      <c r="BF29" s="64">
        <f>Sci!M30</f>
        <v>0</v>
      </c>
      <c r="BG29" s="64">
        <f>Sci!S30</f>
        <v>0</v>
      </c>
      <c r="BH29" s="64">
        <f>Sci!Y30</f>
        <v>0</v>
      </c>
      <c r="BI29" s="64">
        <f>Sci!AI30</f>
        <v>0</v>
      </c>
      <c r="BJ29" s="64">
        <f>Sci!AR30</f>
        <v>0</v>
      </c>
      <c r="BK29" s="64">
        <f>Sci!BA30</f>
        <v>0</v>
      </c>
      <c r="BL29" s="44">
        <f t="shared" si="20"/>
        <v>0</v>
      </c>
      <c r="BM29" s="44">
        <f t="shared" si="21"/>
        <v>0</v>
      </c>
      <c r="BN29" s="44">
        <f t="shared" si="22"/>
        <v>0</v>
      </c>
      <c r="BO29" s="44">
        <f t="shared" si="23"/>
        <v>0</v>
      </c>
      <c r="BP29" s="45" t="str">
        <f t="shared" si="24"/>
        <v>C</v>
      </c>
      <c r="BQ29" s="66">
        <f>Soc!G30</f>
        <v>0</v>
      </c>
      <c r="BR29" s="64">
        <f>Soc!M30</f>
        <v>0</v>
      </c>
      <c r="BS29" s="64">
        <f>Soc!S30</f>
        <v>0</v>
      </c>
      <c r="BT29" s="64">
        <f>Soc!Y30</f>
        <v>0</v>
      </c>
      <c r="BU29" s="64">
        <f>Soc!AH30</f>
        <v>0</v>
      </c>
      <c r="BV29" s="64">
        <f>Soc!AP30</f>
        <v>0</v>
      </c>
      <c r="BW29" s="64">
        <f>Soc!AX30</f>
        <v>0</v>
      </c>
      <c r="BX29" s="44">
        <f t="shared" si="25"/>
        <v>0</v>
      </c>
      <c r="BY29" s="44">
        <f t="shared" si="26"/>
        <v>0</v>
      </c>
      <c r="BZ29" s="44">
        <f t="shared" si="27"/>
        <v>0</v>
      </c>
      <c r="CA29" s="44">
        <f t="shared" si="28"/>
        <v>0</v>
      </c>
      <c r="CB29" s="201" t="str">
        <f t="shared" si="29"/>
        <v>C</v>
      </c>
      <c r="CC29" s="202">
        <f t="shared" si="30"/>
        <v>0</v>
      </c>
      <c r="CD29" s="65">
        <f t="shared" si="31"/>
        <v>0</v>
      </c>
      <c r="CE29" s="65" t="str">
        <f t="shared" si="32"/>
        <v>C</v>
      </c>
      <c r="CF29" s="38">
        <f>Main!M37</f>
        <v>0</v>
      </c>
      <c r="CG29" s="46" t="e">
        <f t="shared" si="35"/>
        <v>#DIV/0!</v>
      </c>
      <c r="CH29" s="46">
        <f>Main!I8</f>
        <v>0</v>
      </c>
      <c r="CI29" s="64" t="str">
        <f t="shared" si="33"/>
        <v/>
      </c>
    </row>
    <row r="30" spans="1:87" s="37" customFormat="1" ht="15" customHeight="1">
      <c r="A30" s="26" t="str">
        <f t="shared" si="34"/>
        <v/>
      </c>
      <c r="B30" s="115">
        <f>Main!F38</f>
        <v>0</v>
      </c>
      <c r="C30" s="112">
        <f>Main!G38</f>
        <v>0</v>
      </c>
      <c r="D30" s="60">
        <f>Main!J38</f>
        <v>0</v>
      </c>
      <c r="E30" s="60">
        <f>Main!H38</f>
        <v>0</v>
      </c>
      <c r="F30" s="118">
        <f>Main!I38</f>
        <v>0</v>
      </c>
      <c r="G30" s="111">
        <f>Main!K38</f>
        <v>0</v>
      </c>
      <c r="H30" s="198">
        <f>Main!L38</f>
        <v>0</v>
      </c>
      <c r="I30" s="49">
        <f>Tel!G31</f>
        <v>0</v>
      </c>
      <c r="J30" s="43">
        <f>Tel!M31</f>
        <v>0</v>
      </c>
      <c r="K30" s="60">
        <f>Tel!S31</f>
        <v>0</v>
      </c>
      <c r="L30" s="43">
        <f>Tel!Y31</f>
        <v>0</v>
      </c>
      <c r="M30" s="43">
        <f>Tel!AI31</f>
        <v>0</v>
      </c>
      <c r="N30" s="43">
        <f>Tel!AR31</f>
        <v>0</v>
      </c>
      <c r="O30" s="43">
        <f>Tel!BA31</f>
        <v>0</v>
      </c>
      <c r="P30" s="44">
        <f t="shared" si="0"/>
        <v>0</v>
      </c>
      <c r="Q30" s="44">
        <f t="shared" si="1"/>
        <v>0</v>
      </c>
      <c r="R30" s="44">
        <f t="shared" si="2"/>
        <v>0</v>
      </c>
      <c r="S30" s="44">
        <f t="shared" si="3"/>
        <v>0</v>
      </c>
      <c r="T30" s="45" t="str">
        <f t="shared" si="4"/>
        <v>C</v>
      </c>
      <c r="U30" s="59">
        <f>Hin!G31</f>
        <v>0</v>
      </c>
      <c r="V30" s="60">
        <f>Hin!M31</f>
        <v>0</v>
      </c>
      <c r="W30" s="60">
        <f>Hin!S31</f>
        <v>0</v>
      </c>
      <c r="X30" s="60">
        <f>Hin!Y31</f>
        <v>0</v>
      </c>
      <c r="Y30" s="60">
        <f>Hin!AH31</f>
        <v>0</v>
      </c>
      <c r="Z30" s="60">
        <f>Hin!AP31</f>
        <v>0</v>
      </c>
      <c r="AA30" s="60">
        <f>Hin!AX31</f>
        <v>0</v>
      </c>
      <c r="AB30" s="44">
        <f t="shared" si="5"/>
        <v>0</v>
      </c>
      <c r="AC30" s="44">
        <f t="shared" si="6"/>
        <v>0</v>
      </c>
      <c r="AD30" s="44">
        <f t="shared" si="7"/>
        <v>0</v>
      </c>
      <c r="AE30" s="44">
        <f t="shared" si="8"/>
        <v>0</v>
      </c>
      <c r="AF30" s="45" t="str">
        <f t="shared" si="9"/>
        <v>C</v>
      </c>
      <c r="AG30" s="36">
        <f>Eng!G31</f>
        <v>0</v>
      </c>
      <c r="AH30" s="35">
        <f>Eng!M31</f>
        <v>0</v>
      </c>
      <c r="AI30" s="35">
        <f>Eng!S31</f>
        <v>0</v>
      </c>
      <c r="AJ30" s="35">
        <f>Eng!Y31</f>
        <v>0</v>
      </c>
      <c r="AK30" s="35">
        <f>Eng!AH31</f>
        <v>0</v>
      </c>
      <c r="AL30" s="35">
        <f>Eng!AP31</f>
        <v>0</v>
      </c>
      <c r="AM30" s="35">
        <f>Eng!AX31</f>
        <v>0</v>
      </c>
      <c r="AN30" s="44">
        <f t="shared" si="10"/>
        <v>0</v>
      </c>
      <c r="AO30" s="44">
        <f t="shared" si="11"/>
        <v>0</v>
      </c>
      <c r="AP30" s="44">
        <f t="shared" si="12"/>
        <v>0</v>
      </c>
      <c r="AQ30" s="44">
        <f t="shared" si="13"/>
        <v>0</v>
      </c>
      <c r="AR30" s="21" t="str">
        <f t="shared" si="14"/>
        <v>C</v>
      </c>
      <c r="AS30" s="34">
        <f>Maths!G31</f>
        <v>0</v>
      </c>
      <c r="AT30" s="35">
        <f>Maths!M31</f>
        <v>0</v>
      </c>
      <c r="AU30" s="35">
        <f>Maths!S31</f>
        <v>0</v>
      </c>
      <c r="AV30" s="35">
        <f>Maths!Y31</f>
        <v>0</v>
      </c>
      <c r="AW30" s="35">
        <f>Maths!AG31</f>
        <v>0</v>
      </c>
      <c r="AX30" s="35">
        <f>Maths!AN31</f>
        <v>0</v>
      </c>
      <c r="AY30" s="35">
        <f>Maths!AU31</f>
        <v>0</v>
      </c>
      <c r="AZ30" s="44">
        <f t="shared" si="15"/>
        <v>0</v>
      </c>
      <c r="BA30" s="44">
        <f t="shared" si="16"/>
        <v>0</v>
      </c>
      <c r="BB30" s="44">
        <f t="shared" si="17"/>
        <v>0</v>
      </c>
      <c r="BC30" s="44">
        <f t="shared" si="18"/>
        <v>0</v>
      </c>
      <c r="BD30" s="45" t="str">
        <f t="shared" si="19"/>
        <v>C</v>
      </c>
      <c r="BE30" s="66">
        <f>Sci!G31</f>
        <v>0</v>
      </c>
      <c r="BF30" s="64">
        <f>Sci!M31</f>
        <v>0</v>
      </c>
      <c r="BG30" s="64">
        <f>Sci!S31</f>
        <v>0</v>
      </c>
      <c r="BH30" s="64">
        <f>Sci!Y31</f>
        <v>0</v>
      </c>
      <c r="BI30" s="64">
        <f>Sci!AI31</f>
        <v>0</v>
      </c>
      <c r="BJ30" s="64">
        <f>Sci!AR31</f>
        <v>0</v>
      </c>
      <c r="BK30" s="64">
        <f>Sci!BA31</f>
        <v>0</v>
      </c>
      <c r="BL30" s="44">
        <f t="shared" si="20"/>
        <v>0</v>
      </c>
      <c r="BM30" s="44">
        <f t="shared" si="21"/>
        <v>0</v>
      </c>
      <c r="BN30" s="44">
        <f t="shared" si="22"/>
        <v>0</v>
      </c>
      <c r="BO30" s="44">
        <f t="shared" si="23"/>
        <v>0</v>
      </c>
      <c r="BP30" s="45" t="str">
        <f t="shared" si="24"/>
        <v>C</v>
      </c>
      <c r="BQ30" s="66">
        <f>Soc!G31</f>
        <v>0</v>
      </c>
      <c r="BR30" s="64">
        <f>Soc!M31</f>
        <v>0</v>
      </c>
      <c r="BS30" s="64">
        <f>Soc!S31</f>
        <v>0</v>
      </c>
      <c r="BT30" s="64">
        <f>Soc!Y31</f>
        <v>0</v>
      </c>
      <c r="BU30" s="64">
        <f>Soc!AH31</f>
        <v>0</v>
      </c>
      <c r="BV30" s="64">
        <f>Soc!AP31</f>
        <v>0</v>
      </c>
      <c r="BW30" s="64">
        <f>Soc!AX31</f>
        <v>0</v>
      </c>
      <c r="BX30" s="44">
        <f t="shared" si="25"/>
        <v>0</v>
      </c>
      <c r="BY30" s="44">
        <f t="shared" si="26"/>
        <v>0</v>
      </c>
      <c r="BZ30" s="44">
        <f t="shared" si="27"/>
        <v>0</v>
      </c>
      <c r="CA30" s="44">
        <f t="shared" si="28"/>
        <v>0</v>
      </c>
      <c r="CB30" s="201" t="str">
        <f t="shared" si="29"/>
        <v>C</v>
      </c>
      <c r="CC30" s="202">
        <f t="shared" si="30"/>
        <v>0</v>
      </c>
      <c r="CD30" s="65">
        <f t="shared" si="31"/>
        <v>0</v>
      </c>
      <c r="CE30" s="65" t="str">
        <f t="shared" si="32"/>
        <v>C</v>
      </c>
      <c r="CF30" s="38">
        <f>Main!M38</f>
        <v>0</v>
      </c>
      <c r="CG30" s="46" t="e">
        <f t="shared" si="35"/>
        <v>#DIV/0!</v>
      </c>
      <c r="CH30" s="46">
        <f>Main!I8</f>
        <v>0</v>
      </c>
      <c r="CI30" s="64" t="str">
        <f t="shared" si="33"/>
        <v/>
      </c>
    </row>
    <row r="31" spans="1:87" s="37" customFormat="1" ht="15">
      <c r="A31" s="26" t="str">
        <f t="shared" si="34"/>
        <v/>
      </c>
      <c r="B31" s="115">
        <f>Main!F39</f>
        <v>0</v>
      </c>
      <c r="C31" s="112">
        <f>Main!G39</f>
        <v>0</v>
      </c>
      <c r="D31" s="60">
        <f>Main!J39</f>
        <v>0</v>
      </c>
      <c r="E31" s="60">
        <f>Main!H39</f>
        <v>0</v>
      </c>
      <c r="F31" s="118">
        <f>Main!I39</f>
        <v>0</v>
      </c>
      <c r="G31" s="111">
        <f>Main!K39</f>
        <v>0</v>
      </c>
      <c r="H31" s="198">
        <f>Main!L39</f>
        <v>0</v>
      </c>
      <c r="I31" s="49">
        <f>Tel!G32</f>
        <v>0</v>
      </c>
      <c r="J31" s="43">
        <f>Tel!M32</f>
        <v>0</v>
      </c>
      <c r="K31" s="60">
        <f>Tel!S32</f>
        <v>0</v>
      </c>
      <c r="L31" s="43">
        <f>Tel!Y32</f>
        <v>0</v>
      </c>
      <c r="M31" s="43">
        <f>Tel!AI32</f>
        <v>0</v>
      </c>
      <c r="N31" s="43">
        <f>Tel!AR32</f>
        <v>0</v>
      </c>
      <c r="O31" s="43">
        <f>Tel!BA32</f>
        <v>0</v>
      </c>
      <c r="P31" s="44">
        <f t="shared" si="0"/>
        <v>0</v>
      </c>
      <c r="Q31" s="44">
        <f t="shared" si="1"/>
        <v>0</v>
      </c>
      <c r="R31" s="44">
        <f t="shared" si="2"/>
        <v>0</v>
      </c>
      <c r="S31" s="44">
        <f t="shared" si="3"/>
        <v>0</v>
      </c>
      <c r="T31" s="45" t="str">
        <f t="shared" si="4"/>
        <v>C</v>
      </c>
      <c r="U31" s="59">
        <f>Hin!G32</f>
        <v>0</v>
      </c>
      <c r="V31" s="60">
        <f>Hin!M32</f>
        <v>0</v>
      </c>
      <c r="W31" s="60">
        <f>Hin!S32</f>
        <v>0</v>
      </c>
      <c r="X31" s="60">
        <f>Hin!Y32</f>
        <v>0</v>
      </c>
      <c r="Y31" s="60">
        <f>Hin!AH32</f>
        <v>0</v>
      </c>
      <c r="Z31" s="60">
        <f>Hin!AP32</f>
        <v>0</v>
      </c>
      <c r="AA31" s="60">
        <f>Hin!AX32</f>
        <v>0</v>
      </c>
      <c r="AB31" s="44">
        <f t="shared" si="5"/>
        <v>0</v>
      </c>
      <c r="AC31" s="44">
        <f t="shared" si="6"/>
        <v>0</v>
      </c>
      <c r="AD31" s="44">
        <f t="shared" si="7"/>
        <v>0</v>
      </c>
      <c r="AE31" s="44">
        <f t="shared" si="8"/>
        <v>0</v>
      </c>
      <c r="AF31" s="45" t="str">
        <f t="shared" si="9"/>
        <v>C</v>
      </c>
      <c r="AG31" s="36">
        <f>Eng!G32</f>
        <v>0</v>
      </c>
      <c r="AH31" s="35">
        <f>Eng!M32</f>
        <v>0</v>
      </c>
      <c r="AI31" s="35">
        <f>Eng!S32</f>
        <v>0</v>
      </c>
      <c r="AJ31" s="35">
        <f>Eng!Y32</f>
        <v>0</v>
      </c>
      <c r="AK31" s="35">
        <f>Eng!AH32</f>
        <v>0</v>
      </c>
      <c r="AL31" s="35">
        <f>Eng!AP32</f>
        <v>0</v>
      </c>
      <c r="AM31" s="35">
        <f>Eng!AX32</f>
        <v>0</v>
      </c>
      <c r="AN31" s="44">
        <f t="shared" si="10"/>
        <v>0</v>
      </c>
      <c r="AO31" s="44">
        <f t="shared" si="11"/>
        <v>0</v>
      </c>
      <c r="AP31" s="44">
        <f t="shared" si="12"/>
        <v>0</v>
      </c>
      <c r="AQ31" s="44">
        <f t="shared" si="13"/>
        <v>0</v>
      </c>
      <c r="AR31" s="21" t="str">
        <f t="shared" si="14"/>
        <v>C</v>
      </c>
      <c r="AS31" s="34">
        <f>Maths!G32</f>
        <v>0</v>
      </c>
      <c r="AT31" s="35">
        <f>Maths!M32</f>
        <v>0</v>
      </c>
      <c r="AU31" s="35">
        <f>Maths!S32</f>
        <v>0</v>
      </c>
      <c r="AV31" s="35">
        <f>Maths!Y32</f>
        <v>0</v>
      </c>
      <c r="AW31" s="35">
        <f>Maths!AG32</f>
        <v>0</v>
      </c>
      <c r="AX31" s="35">
        <f>Maths!AN32</f>
        <v>0</v>
      </c>
      <c r="AY31" s="35">
        <f>Maths!AU32</f>
        <v>0</v>
      </c>
      <c r="AZ31" s="44">
        <f t="shared" si="15"/>
        <v>0</v>
      </c>
      <c r="BA31" s="44">
        <f t="shared" si="16"/>
        <v>0</v>
      </c>
      <c r="BB31" s="44">
        <f t="shared" si="17"/>
        <v>0</v>
      </c>
      <c r="BC31" s="44">
        <f t="shared" si="18"/>
        <v>0</v>
      </c>
      <c r="BD31" s="45" t="str">
        <f t="shared" si="19"/>
        <v>C</v>
      </c>
      <c r="BE31" s="66">
        <f>Sci!G32</f>
        <v>0</v>
      </c>
      <c r="BF31" s="64">
        <f>Sci!M32</f>
        <v>0</v>
      </c>
      <c r="BG31" s="64">
        <f>Sci!S32</f>
        <v>0</v>
      </c>
      <c r="BH31" s="64">
        <f>Sci!Y32</f>
        <v>0</v>
      </c>
      <c r="BI31" s="64">
        <f>Sci!AI32</f>
        <v>0</v>
      </c>
      <c r="BJ31" s="64">
        <f>Sci!AR32</f>
        <v>0</v>
      </c>
      <c r="BK31" s="64">
        <f>Sci!BA32</f>
        <v>0</v>
      </c>
      <c r="BL31" s="44">
        <f t="shared" si="20"/>
        <v>0</v>
      </c>
      <c r="BM31" s="44">
        <f t="shared" si="21"/>
        <v>0</v>
      </c>
      <c r="BN31" s="44">
        <f t="shared" si="22"/>
        <v>0</v>
      </c>
      <c r="BO31" s="44">
        <f t="shared" si="23"/>
        <v>0</v>
      </c>
      <c r="BP31" s="45" t="str">
        <f t="shared" si="24"/>
        <v>C</v>
      </c>
      <c r="BQ31" s="66">
        <f>Soc!G32</f>
        <v>0</v>
      </c>
      <c r="BR31" s="64">
        <f>Soc!M32</f>
        <v>0</v>
      </c>
      <c r="BS31" s="64">
        <f>Soc!S32</f>
        <v>0</v>
      </c>
      <c r="BT31" s="64">
        <f>Soc!Y32</f>
        <v>0</v>
      </c>
      <c r="BU31" s="64">
        <f>Soc!AH32</f>
        <v>0</v>
      </c>
      <c r="BV31" s="64">
        <f>Soc!AP32</f>
        <v>0</v>
      </c>
      <c r="BW31" s="64">
        <f>Soc!AX32</f>
        <v>0</v>
      </c>
      <c r="BX31" s="44">
        <f t="shared" si="25"/>
        <v>0</v>
      </c>
      <c r="BY31" s="44">
        <f t="shared" si="26"/>
        <v>0</v>
      </c>
      <c r="BZ31" s="44">
        <f t="shared" si="27"/>
        <v>0</v>
      </c>
      <c r="CA31" s="44">
        <f t="shared" si="28"/>
        <v>0</v>
      </c>
      <c r="CB31" s="201" t="str">
        <f t="shared" si="29"/>
        <v>C</v>
      </c>
      <c r="CC31" s="202">
        <f t="shared" si="30"/>
        <v>0</v>
      </c>
      <c r="CD31" s="65">
        <f t="shared" si="31"/>
        <v>0</v>
      </c>
      <c r="CE31" s="65" t="str">
        <f t="shared" si="32"/>
        <v>C</v>
      </c>
      <c r="CF31" s="38">
        <f>Main!M39</f>
        <v>0</v>
      </c>
      <c r="CG31" s="46" t="e">
        <f t="shared" si="35"/>
        <v>#DIV/0!</v>
      </c>
      <c r="CH31" s="46">
        <f>Main!I8</f>
        <v>0</v>
      </c>
      <c r="CI31" s="64" t="str">
        <f t="shared" si="33"/>
        <v/>
      </c>
    </row>
    <row r="32" spans="1:87" s="37" customFormat="1" ht="15">
      <c r="A32" s="26" t="str">
        <f t="shared" si="34"/>
        <v/>
      </c>
      <c r="B32" s="115">
        <f>Main!F40</f>
        <v>0</v>
      </c>
      <c r="C32" s="112">
        <f>Main!G40</f>
        <v>0</v>
      </c>
      <c r="D32" s="60">
        <f>Main!J40</f>
        <v>0</v>
      </c>
      <c r="E32" s="60">
        <f>Main!H40</f>
        <v>0</v>
      </c>
      <c r="F32" s="118">
        <f>Main!I40</f>
        <v>0</v>
      </c>
      <c r="G32" s="111">
        <f>Main!K40</f>
        <v>0</v>
      </c>
      <c r="H32" s="198">
        <f>Main!L40</f>
        <v>0</v>
      </c>
      <c r="I32" s="49">
        <f>Tel!G33</f>
        <v>0</v>
      </c>
      <c r="J32" s="43">
        <f>Tel!M33</f>
        <v>0</v>
      </c>
      <c r="K32" s="60">
        <f>Tel!S33</f>
        <v>0</v>
      </c>
      <c r="L32" s="43">
        <f>Tel!Y33</f>
        <v>0</v>
      </c>
      <c r="M32" s="43">
        <f>Tel!AI33</f>
        <v>0</v>
      </c>
      <c r="N32" s="43">
        <f>Tel!AR33</f>
        <v>0</v>
      </c>
      <c r="O32" s="43">
        <f>Tel!BA33</f>
        <v>0</v>
      </c>
      <c r="P32" s="44">
        <f t="shared" si="0"/>
        <v>0</v>
      </c>
      <c r="Q32" s="44">
        <f t="shared" si="1"/>
        <v>0</v>
      </c>
      <c r="R32" s="44">
        <f t="shared" si="2"/>
        <v>0</v>
      </c>
      <c r="S32" s="44">
        <f t="shared" si="3"/>
        <v>0</v>
      </c>
      <c r="T32" s="45" t="str">
        <f t="shared" si="4"/>
        <v>C</v>
      </c>
      <c r="U32" s="59">
        <f>Hin!G33</f>
        <v>0</v>
      </c>
      <c r="V32" s="60">
        <f>Hin!M33</f>
        <v>0</v>
      </c>
      <c r="W32" s="60">
        <f>Hin!S33</f>
        <v>0</v>
      </c>
      <c r="X32" s="60">
        <f>Hin!Y33</f>
        <v>0</v>
      </c>
      <c r="Y32" s="60">
        <f>Hin!AH33</f>
        <v>0</v>
      </c>
      <c r="Z32" s="60">
        <f>Hin!AP33</f>
        <v>0</v>
      </c>
      <c r="AA32" s="60">
        <f>Hin!AX33</f>
        <v>0</v>
      </c>
      <c r="AB32" s="44">
        <f t="shared" si="5"/>
        <v>0</v>
      </c>
      <c r="AC32" s="44">
        <f t="shared" si="6"/>
        <v>0</v>
      </c>
      <c r="AD32" s="44">
        <f t="shared" si="7"/>
        <v>0</v>
      </c>
      <c r="AE32" s="44">
        <f t="shared" si="8"/>
        <v>0</v>
      </c>
      <c r="AF32" s="45" t="str">
        <f t="shared" si="9"/>
        <v>C</v>
      </c>
      <c r="AG32" s="36">
        <f>Eng!G33</f>
        <v>0</v>
      </c>
      <c r="AH32" s="35">
        <f>Eng!M33</f>
        <v>0</v>
      </c>
      <c r="AI32" s="35">
        <f>Eng!S33</f>
        <v>0</v>
      </c>
      <c r="AJ32" s="35">
        <f>Eng!Y33</f>
        <v>0</v>
      </c>
      <c r="AK32" s="35">
        <f>Eng!AH33</f>
        <v>0</v>
      </c>
      <c r="AL32" s="35">
        <f>Eng!AP33</f>
        <v>0</v>
      </c>
      <c r="AM32" s="35">
        <f>Eng!AX33</f>
        <v>0</v>
      </c>
      <c r="AN32" s="44">
        <f t="shared" si="10"/>
        <v>0</v>
      </c>
      <c r="AO32" s="44">
        <f t="shared" si="11"/>
        <v>0</v>
      </c>
      <c r="AP32" s="44">
        <f t="shared" si="12"/>
        <v>0</v>
      </c>
      <c r="AQ32" s="44">
        <f t="shared" si="13"/>
        <v>0</v>
      </c>
      <c r="AR32" s="21" t="str">
        <f t="shared" si="14"/>
        <v>C</v>
      </c>
      <c r="AS32" s="34">
        <f>Maths!G33</f>
        <v>0</v>
      </c>
      <c r="AT32" s="35">
        <f>Maths!M33</f>
        <v>0</v>
      </c>
      <c r="AU32" s="35">
        <f>Maths!S33</f>
        <v>0</v>
      </c>
      <c r="AV32" s="35">
        <f>Maths!Y33</f>
        <v>0</v>
      </c>
      <c r="AW32" s="35">
        <f>Maths!AG33</f>
        <v>0</v>
      </c>
      <c r="AX32" s="35">
        <f>Maths!AN33</f>
        <v>0</v>
      </c>
      <c r="AY32" s="35">
        <f>Maths!AU33</f>
        <v>0</v>
      </c>
      <c r="AZ32" s="44">
        <f t="shared" si="15"/>
        <v>0</v>
      </c>
      <c r="BA32" s="44">
        <f t="shared" si="16"/>
        <v>0</v>
      </c>
      <c r="BB32" s="44">
        <f t="shared" si="17"/>
        <v>0</v>
      </c>
      <c r="BC32" s="44">
        <f t="shared" si="18"/>
        <v>0</v>
      </c>
      <c r="BD32" s="45" t="str">
        <f t="shared" si="19"/>
        <v>C</v>
      </c>
      <c r="BE32" s="66">
        <f>Sci!G33</f>
        <v>0</v>
      </c>
      <c r="BF32" s="64">
        <f>Sci!M33</f>
        <v>0</v>
      </c>
      <c r="BG32" s="64">
        <f>Sci!S33</f>
        <v>0</v>
      </c>
      <c r="BH32" s="64">
        <f>Sci!Y33</f>
        <v>0</v>
      </c>
      <c r="BI32" s="64">
        <f>Sci!AI33</f>
        <v>0</v>
      </c>
      <c r="BJ32" s="64">
        <f>Sci!AR33</f>
        <v>0</v>
      </c>
      <c r="BK32" s="64">
        <f>Sci!BA33</f>
        <v>0</v>
      </c>
      <c r="BL32" s="44">
        <f t="shared" si="20"/>
        <v>0</v>
      </c>
      <c r="BM32" s="44">
        <f t="shared" si="21"/>
        <v>0</v>
      </c>
      <c r="BN32" s="44">
        <f t="shared" si="22"/>
        <v>0</v>
      </c>
      <c r="BO32" s="44">
        <f t="shared" si="23"/>
        <v>0</v>
      </c>
      <c r="BP32" s="45" t="str">
        <f t="shared" si="24"/>
        <v>C</v>
      </c>
      <c r="BQ32" s="66">
        <f>Soc!G33</f>
        <v>0</v>
      </c>
      <c r="BR32" s="64">
        <f>Soc!M33</f>
        <v>0</v>
      </c>
      <c r="BS32" s="64">
        <f>Soc!S33</f>
        <v>0</v>
      </c>
      <c r="BT32" s="64">
        <f>Soc!Y33</f>
        <v>0</v>
      </c>
      <c r="BU32" s="64">
        <f>Soc!AH33</f>
        <v>0</v>
      </c>
      <c r="BV32" s="64">
        <f>Soc!AP33</f>
        <v>0</v>
      </c>
      <c r="BW32" s="64">
        <f>Soc!AX33</f>
        <v>0</v>
      </c>
      <c r="BX32" s="44">
        <f t="shared" si="25"/>
        <v>0</v>
      </c>
      <c r="BY32" s="44">
        <f t="shared" si="26"/>
        <v>0</v>
      </c>
      <c r="BZ32" s="44">
        <f t="shared" si="27"/>
        <v>0</v>
      </c>
      <c r="CA32" s="44">
        <f t="shared" si="28"/>
        <v>0</v>
      </c>
      <c r="CB32" s="201" t="str">
        <f t="shared" si="29"/>
        <v>C</v>
      </c>
      <c r="CC32" s="202">
        <f t="shared" si="30"/>
        <v>0</v>
      </c>
      <c r="CD32" s="65">
        <f t="shared" si="31"/>
        <v>0</v>
      </c>
      <c r="CE32" s="65" t="str">
        <f t="shared" si="32"/>
        <v>C</v>
      </c>
      <c r="CF32" s="38">
        <f>Main!M40</f>
        <v>0</v>
      </c>
      <c r="CG32" s="46" t="e">
        <f t="shared" si="35"/>
        <v>#DIV/0!</v>
      </c>
      <c r="CH32" s="46">
        <f>Main!I8</f>
        <v>0</v>
      </c>
      <c r="CI32" s="64" t="str">
        <f t="shared" si="33"/>
        <v/>
      </c>
    </row>
    <row r="33" spans="1:87" s="37" customFormat="1" ht="15">
      <c r="A33" s="26" t="str">
        <f t="shared" si="34"/>
        <v/>
      </c>
      <c r="B33" s="115">
        <f>Main!F41</f>
        <v>0</v>
      </c>
      <c r="C33" s="112">
        <f>Main!G41</f>
        <v>0</v>
      </c>
      <c r="D33" s="60">
        <f>Main!J41</f>
        <v>0</v>
      </c>
      <c r="E33" s="60">
        <f>Main!H41</f>
        <v>0</v>
      </c>
      <c r="F33" s="118">
        <f>Main!I41</f>
        <v>0</v>
      </c>
      <c r="G33" s="111">
        <f>Main!K41</f>
        <v>0</v>
      </c>
      <c r="H33" s="198">
        <f>Main!L41</f>
        <v>0</v>
      </c>
      <c r="I33" s="49">
        <f>Tel!G34</f>
        <v>0</v>
      </c>
      <c r="J33" s="43">
        <f>Tel!M34</f>
        <v>0</v>
      </c>
      <c r="K33" s="60">
        <f>Tel!S34</f>
        <v>0</v>
      </c>
      <c r="L33" s="43">
        <f>Tel!Y34</f>
        <v>0</v>
      </c>
      <c r="M33" s="43">
        <f>Tel!AI34</f>
        <v>0</v>
      </c>
      <c r="N33" s="43">
        <f>Tel!AR34</f>
        <v>0</v>
      </c>
      <c r="O33" s="43">
        <f>Tel!BA34</f>
        <v>0</v>
      </c>
      <c r="P33" s="44">
        <f t="shared" si="0"/>
        <v>0</v>
      </c>
      <c r="Q33" s="44">
        <f t="shared" si="1"/>
        <v>0</v>
      </c>
      <c r="R33" s="44">
        <f t="shared" si="2"/>
        <v>0</v>
      </c>
      <c r="S33" s="44">
        <f t="shared" si="3"/>
        <v>0</v>
      </c>
      <c r="T33" s="45" t="str">
        <f t="shared" si="4"/>
        <v>C</v>
      </c>
      <c r="U33" s="59">
        <f>Hin!G34</f>
        <v>0</v>
      </c>
      <c r="V33" s="60">
        <f>Hin!M34</f>
        <v>0</v>
      </c>
      <c r="W33" s="60">
        <f>Hin!S34</f>
        <v>0</v>
      </c>
      <c r="X33" s="60">
        <f>Hin!Y34</f>
        <v>0</v>
      </c>
      <c r="Y33" s="60">
        <f>Hin!AH34</f>
        <v>0</v>
      </c>
      <c r="Z33" s="60">
        <f>Hin!AP34</f>
        <v>0</v>
      </c>
      <c r="AA33" s="60">
        <f>Hin!AX34</f>
        <v>0</v>
      </c>
      <c r="AB33" s="44">
        <f t="shared" si="5"/>
        <v>0</v>
      </c>
      <c r="AC33" s="44">
        <f t="shared" si="6"/>
        <v>0</v>
      </c>
      <c r="AD33" s="44">
        <f t="shared" si="7"/>
        <v>0</v>
      </c>
      <c r="AE33" s="44">
        <f t="shared" si="8"/>
        <v>0</v>
      </c>
      <c r="AF33" s="45" t="str">
        <f t="shared" si="9"/>
        <v>C</v>
      </c>
      <c r="AG33" s="36">
        <f>Eng!G34</f>
        <v>0</v>
      </c>
      <c r="AH33" s="35">
        <f>Eng!M34</f>
        <v>0</v>
      </c>
      <c r="AI33" s="35">
        <f>Eng!S34</f>
        <v>0</v>
      </c>
      <c r="AJ33" s="35">
        <f>Eng!Y34</f>
        <v>0</v>
      </c>
      <c r="AK33" s="35">
        <f>Eng!AH34</f>
        <v>0</v>
      </c>
      <c r="AL33" s="35">
        <f>Eng!AP34</f>
        <v>0</v>
      </c>
      <c r="AM33" s="35">
        <f>Eng!AX34</f>
        <v>0</v>
      </c>
      <c r="AN33" s="44">
        <f t="shared" si="10"/>
        <v>0</v>
      </c>
      <c r="AO33" s="44">
        <f t="shared" si="11"/>
        <v>0</v>
      </c>
      <c r="AP33" s="44">
        <f t="shared" si="12"/>
        <v>0</v>
      </c>
      <c r="AQ33" s="44">
        <f t="shared" si="13"/>
        <v>0</v>
      </c>
      <c r="AR33" s="21" t="str">
        <f t="shared" si="14"/>
        <v>C</v>
      </c>
      <c r="AS33" s="34">
        <f>Maths!G34</f>
        <v>0</v>
      </c>
      <c r="AT33" s="35">
        <f>Maths!M34</f>
        <v>0</v>
      </c>
      <c r="AU33" s="35">
        <f>Maths!S34</f>
        <v>0</v>
      </c>
      <c r="AV33" s="35">
        <f>Maths!Y34</f>
        <v>0</v>
      </c>
      <c r="AW33" s="35">
        <f>Maths!AG34</f>
        <v>0</v>
      </c>
      <c r="AX33" s="35">
        <f>Maths!AN34</f>
        <v>0</v>
      </c>
      <c r="AY33" s="35">
        <f>Maths!AU34</f>
        <v>0</v>
      </c>
      <c r="AZ33" s="44">
        <f t="shared" si="15"/>
        <v>0</v>
      </c>
      <c r="BA33" s="44">
        <f t="shared" si="16"/>
        <v>0</v>
      </c>
      <c r="BB33" s="44">
        <f t="shared" si="17"/>
        <v>0</v>
      </c>
      <c r="BC33" s="44">
        <f t="shared" si="18"/>
        <v>0</v>
      </c>
      <c r="BD33" s="45" t="str">
        <f t="shared" si="19"/>
        <v>C</v>
      </c>
      <c r="BE33" s="66">
        <f>Sci!G34</f>
        <v>0</v>
      </c>
      <c r="BF33" s="64">
        <f>Sci!M34</f>
        <v>0</v>
      </c>
      <c r="BG33" s="64">
        <f>Sci!S34</f>
        <v>0</v>
      </c>
      <c r="BH33" s="64">
        <f>Sci!Y34</f>
        <v>0</v>
      </c>
      <c r="BI33" s="64">
        <f>Sci!AI34</f>
        <v>0</v>
      </c>
      <c r="BJ33" s="64">
        <f>Sci!AR34</f>
        <v>0</v>
      </c>
      <c r="BK33" s="64">
        <f>Sci!BA34</f>
        <v>0</v>
      </c>
      <c r="BL33" s="44">
        <f t="shared" si="20"/>
        <v>0</v>
      </c>
      <c r="BM33" s="44">
        <f t="shared" si="21"/>
        <v>0</v>
      </c>
      <c r="BN33" s="44">
        <f t="shared" si="22"/>
        <v>0</v>
      </c>
      <c r="BO33" s="44">
        <f t="shared" si="23"/>
        <v>0</v>
      </c>
      <c r="BP33" s="45" t="str">
        <f t="shared" si="24"/>
        <v>C</v>
      </c>
      <c r="BQ33" s="66">
        <f>Soc!G34</f>
        <v>0</v>
      </c>
      <c r="BR33" s="64">
        <f>Soc!M34</f>
        <v>0</v>
      </c>
      <c r="BS33" s="64">
        <f>Soc!S34</f>
        <v>0</v>
      </c>
      <c r="BT33" s="64">
        <f>Soc!Y34</f>
        <v>0</v>
      </c>
      <c r="BU33" s="64">
        <f>Soc!AH34</f>
        <v>0</v>
      </c>
      <c r="BV33" s="64">
        <f>Soc!AP34</f>
        <v>0</v>
      </c>
      <c r="BW33" s="64">
        <f>Soc!AX34</f>
        <v>0</v>
      </c>
      <c r="BX33" s="44">
        <f t="shared" si="25"/>
        <v>0</v>
      </c>
      <c r="BY33" s="44">
        <f t="shared" si="26"/>
        <v>0</v>
      </c>
      <c r="BZ33" s="44">
        <f t="shared" si="27"/>
        <v>0</v>
      </c>
      <c r="CA33" s="44">
        <f t="shared" si="28"/>
        <v>0</v>
      </c>
      <c r="CB33" s="201" t="str">
        <f t="shared" si="29"/>
        <v>C</v>
      </c>
      <c r="CC33" s="202">
        <f t="shared" si="30"/>
        <v>0</v>
      </c>
      <c r="CD33" s="65">
        <f t="shared" si="31"/>
        <v>0</v>
      </c>
      <c r="CE33" s="65" t="str">
        <f t="shared" si="32"/>
        <v>C</v>
      </c>
      <c r="CF33" s="38">
        <f>Main!M41</f>
        <v>0</v>
      </c>
      <c r="CG33" s="46" t="e">
        <f t="shared" si="35"/>
        <v>#DIV/0!</v>
      </c>
      <c r="CH33" s="46">
        <f>Main!I8</f>
        <v>0</v>
      </c>
      <c r="CI33" s="64" t="str">
        <f t="shared" si="33"/>
        <v/>
      </c>
    </row>
    <row r="34" spans="1:87" s="37" customFormat="1" ht="15">
      <c r="A34" s="26" t="str">
        <f t="shared" si="34"/>
        <v/>
      </c>
      <c r="B34" s="115">
        <f>Main!F42</f>
        <v>0</v>
      </c>
      <c r="C34" s="112">
        <f>Main!G42</f>
        <v>0</v>
      </c>
      <c r="D34" s="60">
        <f>Main!J42</f>
        <v>0</v>
      </c>
      <c r="E34" s="60">
        <f>Main!H42</f>
        <v>0</v>
      </c>
      <c r="F34" s="118">
        <f>Main!I42</f>
        <v>0</v>
      </c>
      <c r="G34" s="111">
        <f>Main!K42</f>
        <v>0</v>
      </c>
      <c r="H34" s="198">
        <f>Main!L42</f>
        <v>0</v>
      </c>
      <c r="I34" s="49">
        <f>Tel!G35</f>
        <v>0</v>
      </c>
      <c r="J34" s="43">
        <f>Tel!M35</f>
        <v>0</v>
      </c>
      <c r="K34" s="60">
        <f>Tel!S35</f>
        <v>0</v>
      </c>
      <c r="L34" s="43">
        <f>Tel!Y35</f>
        <v>0</v>
      </c>
      <c r="M34" s="43">
        <f>Tel!AI35</f>
        <v>0</v>
      </c>
      <c r="N34" s="43">
        <f>Tel!AR35</f>
        <v>0</v>
      </c>
      <c r="O34" s="43">
        <f>Tel!BA35</f>
        <v>0</v>
      </c>
      <c r="P34" s="44">
        <f t="shared" si="0"/>
        <v>0</v>
      </c>
      <c r="Q34" s="44">
        <f t="shared" si="1"/>
        <v>0</v>
      </c>
      <c r="R34" s="44">
        <f t="shared" si="2"/>
        <v>0</v>
      </c>
      <c r="S34" s="44">
        <f t="shared" si="3"/>
        <v>0</v>
      </c>
      <c r="T34" s="45" t="str">
        <f t="shared" si="4"/>
        <v>C</v>
      </c>
      <c r="U34" s="59">
        <f>Hin!G35</f>
        <v>0</v>
      </c>
      <c r="V34" s="60">
        <f>Hin!M35</f>
        <v>0</v>
      </c>
      <c r="W34" s="60">
        <f>Hin!S35</f>
        <v>0</v>
      </c>
      <c r="X34" s="60">
        <f>Hin!Y35</f>
        <v>0</v>
      </c>
      <c r="Y34" s="60">
        <f>Hin!AH35</f>
        <v>0</v>
      </c>
      <c r="Z34" s="60">
        <f>Hin!AP35</f>
        <v>0</v>
      </c>
      <c r="AA34" s="60">
        <f>Hin!AX35</f>
        <v>0</v>
      </c>
      <c r="AB34" s="44">
        <f t="shared" si="5"/>
        <v>0</v>
      </c>
      <c r="AC34" s="44">
        <f t="shared" si="6"/>
        <v>0</v>
      </c>
      <c r="AD34" s="44">
        <f t="shared" si="7"/>
        <v>0</v>
      </c>
      <c r="AE34" s="44">
        <f t="shared" si="8"/>
        <v>0</v>
      </c>
      <c r="AF34" s="45" t="str">
        <f t="shared" si="9"/>
        <v>C</v>
      </c>
      <c r="AG34" s="36">
        <f>Eng!G35</f>
        <v>0</v>
      </c>
      <c r="AH34" s="35">
        <f>Eng!M35</f>
        <v>0</v>
      </c>
      <c r="AI34" s="35">
        <f>Eng!S35</f>
        <v>0</v>
      </c>
      <c r="AJ34" s="35">
        <f>Eng!Y35</f>
        <v>0</v>
      </c>
      <c r="AK34" s="35">
        <f>Eng!AH35</f>
        <v>0</v>
      </c>
      <c r="AL34" s="35">
        <f>Eng!AP35</f>
        <v>0</v>
      </c>
      <c r="AM34" s="35">
        <f>Eng!AX35</f>
        <v>0</v>
      </c>
      <c r="AN34" s="44">
        <f t="shared" si="10"/>
        <v>0</v>
      </c>
      <c r="AO34" s="44">
        <f t="shared" si="11"/>
        <v>0</v>
      </c>
      <c r="AP34" s="44">
        <f t="shared" si="12"/>
        <v>0</v>
      </c>
      <c r="AQ34" s="44">
        <f t="shared" si="13"/>
        <v>0</v>
      </c>
      <c r="AR34" s="21" t="str">
        <f t="shared" si="14"/>
        <v>C</v>
      </c>
      <c r="AS34" s="34">
        <f>Maths!G35</f>
        <v>0</v>
      </c>
      <c r="AT34" s="35">
        <f>Maths!M35</f>
        <v>0</v>
      </c>
      <c r="AU34" s="35">
        <f>Maths!S35</f>
        <v>0</v>
      </c>
      <c r="AV34" s="35">
        <f>Maths!Y35</f>
        <v>0</v>
      </c>
      <c r="AW34" s="35">
        <f>Maths!AG35</f>
        <v>0</v>
      </c>
      <c r="AX34" s="35">
        <f>Maths!AN35</f>
        <v>0</v>
      </c>
      <c r="AY34" s="35">
        <f>Maths!AU35</f>
        <v>0</v>
      </c>
      <c r="AZ34" s="44">
        <f t="shared" si="15"/>
        <v>0</v>
      </c>
      <c r="BA34" s="44">
        <f t="shared" si="16"/>
        <v>0</v>
      </c>
      <c r="BB34" s="44">
        <f t="shared" si="17"/>
        <v>0</v>
      </c>
      <c r="BC34" s="44">
        <f t="shared" si="18"/>
        <v>0</v>
      </c>
      <c r="BD34" s="45" t="str">
        <f t="shared" si="19"/>
        <v>C</v>
      </c>
      <c r="BE34" s="66">
        <f>Sci!G35</f>
        <v>0</v>
      </c>
      <c r="BF34" s="64">
        <f>Sci!M35</f>
        <v>0</v>
      </c>
      <c r="BG34" s="64">
        <f>Sci!S35</f>
        <v>0</v>
      </c>
      <c r="BH34" s="64">
        <f>Sci!Y35</f>
        <v>0</v>
      </c>
      <c r="BI34" s="64">
        <f>Sci!AI35</f>
        <v>0</v>
      </c>
      <c r="BJ34" s="64">
        <f>Sci!AR35</f>
        <v>0</v>
      </c>
      <c r="BK34" s="64">
        <f>Sci!BA35</f>
        <v>0</v>
      </c>
      <c r="BL34" s="44">
        <f t="shared" si="20"/>
        <v>0</v>
      </c>
      <c r="BM34" s="44">
        <f t="shared" si="21"/>
        <v>0</v>
      </c>
      <c r="BN34" s="44">
        <f t="shared" si="22"/>
        <v>0</v>
      </c>
      <c r="BO34" s="44">
        <f t="shared" si="23"/>
        <v>0</v>
      </c>
      <c r="BP34" s="45" t="str">
        <f t="shared" si="24"/>
        <v>C</v>
      </c>
      <c r="BQ34" s="66">
        <f>Soc!G35</f>
        <v>0</v>
      </c>
      <c r="BR34" s="64">
        <f>Soc!M35</f>
        <v>0</v>
      </c>
      <c r="BS34" s="64">
        <f>Soc!S35</f>
        <v>0</v>
      </c>
      <c r="BT34" s="64">
        <f>Soc!Y35</f>
        <v>0</v>
      </c>
      <c r="BU34" s="64">
        <f>Soc!AH35</f>
        <v>0</v>
      </c>
      <c r="BV34" s="64">
        <f>Soc!AP35</f>
        <v>0</v>
      </c>
      <c r="BW34" s="64">
        <f>Soc!AX35</f>
        <v>0</v>
      </c>
      <c r="BX34" s="44">
        <f t="shared" si="25"/>
        <v>0</v>
      </c>
      <c r="BY34" s="44">
        <f t="shared" si="26"/>
        <v>0</v>
      </c>
      <c r="BZ34" s="44">
        <f t="shared" si="27"/>
        <v>0</v>
      </c>
      <c r="CA34" s="44">
        <f t="shared" si="28"/>
        <v>0</v>
      </c>
      <c r="CB34" s="201" t="str">
        <f t="shared" si="29"/>
        <v>C</v>
      </c>
      <c r="CC34" s="202">
        <f t="shared" si="30"/>
        <v>0</v>
      </c>
      <c r="CD34" s="65">
        <f t="shared" si="31"/>
        <v>0</v>
      </c>
      <c r="CE34" s="65" t="str">
        <f t="shared" si="32"/>
        <v>C</v>
      </c>
      <c r="CF34" s="38">
        <f>Main!M42</f>
        <v>0</v>
      </c>
      <c r="CG34" s="46" t="e">
        <f t="shared" si="35"/>
        <v>#DIV/0!</v>
      </c>
      <c r="CH34" s="46">
        <f>Main!I8</f>
        <v>0</v>
      </c>
      <c r="CI34" s="64" t="str">
        <f t="shared" si="33"/>
        <v/>
      </c>
    </row>
    <row r="35" spans="1:87" s="37" customFormat="1" ht="15">
      <c r="A35" s="26" t="str">
        <f t="shared" si="34"/>
        <v/>
      </c>
      <c r="B35" s="115">
        <f>Main!F43</f>
        <v>0</v>
      </c>
      <c r="C35" s="112">
        <f>Main!G43</f>
        <v>0</v>
      </c>
      <c r="D35" s="60">
        <f>Main!J43</f>
        <v>0</v>
      </c>
      <c r="E35" s="60">
        <f>Main!H43</f>
        <v>0</v>
      </c>
      <c r="F35" s="118">
        <f>Main!I43</f>
        <v>0</v>
      </c>
      <c r="G35" s="111">
        <f>Main!K43</f>
        <v>0</v>
      </c>
      <c r="H35" s="198">
        <f>Main!L43</f>
        <v>0</v>
      </c>
      <c r="I35" s="49">
        <f>Tel!G36</f>
        <v>0</v>
      </c>
      <c r="J35" s="43">
        <f>Tel!M36</f>
        <v>0</v>
      </c>
      <c r="K35" s="60">
        <f>Tel!S36</f>
        <v>0</v>
      </c>
      <c r="L35" s="43">
        <f>Tel!Y36</f>
        <v>0</v>
      </c>
      <c r="M35" s="43">
        <f>Tel!AI36</f>
        <v>0</v>
      </c>
      <c r="N35" s="43">
        <f>Tel!AR36</f>
        <v>0</v>
      </c>
      <c r="O35" s="43">
        <f>Tel!BA36</f>
        <v>0</v>
      </c>
      <c r="P35" s="44">
        <f t="shared" si="0"/>
        <v>0</v>
      </c>
      <c r="Q35" s="44">
        <f t="shared" si="1"/>
        <v>0</v>
      </c>
      <c r="R35" s="44">
        <f t="shared" si="2"/>
        <v>0</v>
      </c>
      <c r="S35" s="44">
        <f t="shared" si="3"/>
        <v>0</v>
      </c>
      <c r="T35" s="45" t="str">
        <f t="shared" si="4"/>
        <v>C</v>
      </c>
      <c r="U35" s="59">
        <f>Hin!G36</f>
        <v>0</v>
      </c>
      <c r="V35" s="60">
        <f>Hin!M36</f>
        <v>0</v>
      </c>
      <c r="W35" s="60">
        <f>Hin!S36</f>
        <v>0</v>
      </c>
      <c r="X35" s="60">
        <f>Hin!Y36</f>
        <v>0</v>
      </c>
      <c r="Y35" s="60">
        <f>Hin!AH36</f>
        <v>0</v>
      </c>
      <c r="Z35" s="60">
        <f>Hin!AP36</f>
        <v>0</v>
      </c>
      <c r="AA35" s="60">
        <f>Hin!AX36</f>
        <v>0</v>
      </c>
      <c r="AB35" s="44">
        <f t="shared" si="5"/>
        <v>0</v>
      </c>
      <c r="AC35" s="44">
        <f t="shared" si="6"/>
        <v>0</v>
      </c>
      <c r="AD35" s="44">
        <f t="shared" si="7"/>
        <v>0</v>
      </c>
      <c r="AE35" s="44">
        <f t="shared" si="8"/>
        <v>0</v>
      </c>
      <c r="AF35" s="45" t="str">
        <f t="shared" si="9"/>
        <v>C</v>
      </c>
      <c r="AG35" s="36">
        <f>Eng!G36</f>
        <v>0</v>
      </c>
      <c r="AH35" s="35">
        <f>Eng!M36</f>
        <v>0</v>
      </c>
      <c r="AI35" s="35">
        <f>Eng!S36</f>
        <v>0</v>
      </c>
      <c r="AJ35" s="35">
        <f>Eng!Y36</f>
        <v>0</v>
      </c>
      <c r="AK35" s="35">
        <f>Eng!AH36</f>
        <v>0</v>
      </c>
      <c r="AL35" s="35">
        <f>Eng!AP36</f>
        <v>0</v>
      </c>
      <c r="AM35" s="35">
        <f>Eng!AX36</f>
        <v>0</v>
      </c>
      <c r="AN35" s="44">
        <f t="shared" si="10"/>
        <v>0</v>
      </c>
      <c r="AO35" s="44">
        <f t="shared" si="11"/>
        <v>0</v>
      </c>
      <c r="AP35" s="44">
        <f t="shared" si="12"/>
        <v>0</v>
      </c>
      <c r="AQ35" s="44">
        <f t="shared" si="13"/>
        <v>0</v>
      </c>
      <c r="AR35" s="21" t="str">
        <f t="shared" si="14"/>
        <v>C</v>
      </c>
      <c r="AS35" s="34">
        <f>Maths!G36</f>
        <v>0</v>
      </c>
      <c r="AT35" s="35">
        <f>Maths!M36</f>
        <v>0</v>
      </c>
      <c r="AU35" s="35">
        <f>Maths!S36</f>
        <v>0</v>
      </c>
      <c r="AV35" s="35">
        <f>Maths!Y36</f>
        <v>0</v>
      </c>
      <c r="AW35" s="35">
        <f>Maths!AG36</f>
        <v>0</v>
      </c>
      <c r="AX35" s="35">
        <f>Maths!AN36</f>
        <v>0</v>
      </c>
      <c r="AY35" s="35">
        <f>Maths!AU36</f>
        <v>0</v>
      </c>
      <c r="AZ35" s="44">
        <f t="shared" si="15"/>
        <v>0</v>
      </c>
      <c r="BA35" s="44">
        <f t="shared" si="16"/>
        <v>0</v>
      </c>
      <c r="BB35" s="44">
        <f t="shared" si="17"/>
        <v>0</v>
      </c>
      <c r="BC35" s="44">
        <f t="shared" si="18"/>
        <v>0</v>
      </c>
      <c r="BD35" s="45" t="str">
        <f t="shared" si="19"/>
        <v>C</v>
      </c>
      <c r="BE35" s="66">
        <f>Sci!G36</f>
        <v>0</v>
      </c>
      <c r="BF35" s="64">
        <f>Sci!M36</f>
        <v>0</v>
      </c>
      <c r="BG35" s="64">
        <f>Sci!S36</f>
        <v>0</v>
      </c>
      <c r="BH35" s="64">
        <f>Sci!Y36</f>
        <v>0</v>
      </c>
      <c r="BI35" s="64">
        <f>Sci!AI36</f>
        <v>0</v>
      </c>
      <c r="BJ35" s="64">
        <f>Sci!AR36</f>
        <v>0</v>
      </c>
      <c r="BK35" s="64">
        <f>Sci!BA36</f>
        <v>0</v>
      </c>
      <c r="BL35" s="44">
        <f t="shared" si="20"/>
        <v>0</v>
      </c>
      <c r="BM35" s="44">
        <f t="shared" si="21"/>
        <v>0</v>
      </c>
      <c r="BN35" s="44">
        <f t="shared" si="22"/>
        <v>0</v>
      </c>
      <c r="BO35" s="44">
        <f t="shared" si="23"/>
        <v>0</v>
      </c>
      <c r="BP35" s="45" t="str">
        <f t="shared" si="24"/>
        <v>C</v>
      </c>
      <c r="BQ35" s="66">
        <f>Soc!G36</f>
        <v>0</v>
      </c>
      <c r="BR35" s="64">
        <f>Soc!M36</f>
        <v>0</v>
      </c>
      <c r="BS35" s="64">
        <f>Soc!S36</f>
        <v>0</v>
      </c>
      <c r="BT35" s="64">
        <f>Soc!Y36</f>
        <v>0</v>
      </c>
      <c r="BU35" s="64">
        <f>Soc!AH36</f>
        <v>0</v>
      </c>
      <c r="BV35" s="64">
        <f>Soc!AP36</f>
        <v>0</v>
      </c>
      <c r="BW35" s="64">
        <f>Soc!AX36</f>
        <v>0</v>
      </c>
      <c r="BX35" s="44">
        <f t="shared" si="25"/>
        <v>0</v>
      </c>
      <c r="BY35" s="44">
        <f t="shared" si="26"/>
        <v>0</v>
      </c>
      <c r="BZ35" s="44">
        <f t="shared" si="27"/>
        <v>0</v>
      </c>
      <c r="CA35" s="44">
        <f t="shared" si="28"/>
        <v>0</v>
      </c>
      <c r="CB35" s="201" t="str">
        <f t="shared" si="29"/>
        <v>C</v>
      </c>
      <c r="CC35" s="202">
        <f t="shared" si="30"/>
        <v>0</v>
      </c>
      <c r="CD35" s="65">
        <f t="shared" si="31"/>
        <v>0</v>
      </c>
      <c r="CE35" s="65" t="str">
        <f t="shared" si="32"/>
        <v>C</v>
      </c>
      <c r="CF35" s="38">
        <f>Main!M43</f>
        <v>0</v>
      </c>
      <c r="CG35" s="46" t="e">
        <f t="shared" si="35"/>
        <v>#DIV/0!</v>
      </c>
      <c r="CH35" s="46">
        <f>Main!I8</f>
        <v>0</v>
      </c>
      <c r="CI35" s="64" t="str">
        <f t="shared" si="33"/>
        <v/>
      </c>
    </row>
    <row r="36" spans="1:87" s="37" customFormat="1" ht="15">
      <c r="A36" s="26" t="str">
        <f t="shared" si="34"/>
        <v/>
      </c>
      <c r="B36" s="115">
        <f>Main!F44</f>
        <v>0</v>
      </c>
      <c r="C36" s="112">
        <f>Main!G44</f>
        <v>0</v>
      </c>
      <c r="D36" s="60">
        <f>Main!J44</f>
        <v>0</v>
      </c>
      <c r="E36" s="60">
        <f>Main!H44</f>
        <v>0</v>
      </c>
      <c r="F36" s="118">
        <f>Main!I44</f>
        <v>0</v>
      </c>
      <c r="G36" s="111">
        <f>Main!K44</f>
        <v>0</v>
      </c>
      <c r="H36" s="198">
        <f>Main!L44</f>
        <v>0</v>
      </c>
      <c r="I36" s="49">
        <f>Tel!G37</f>
        <v>0</v>
      </c>
      <c r="J36" s="43">
        <f>Tel!M37</f>
        <v>0</v>
      </c>
      <c r="K36" s="60">
        <f>Tel!S37</f>
        <v>0</v>
      </c>
      <c r="L36" s="43">
        <f>Tel!Y37</f>
        <v>0</v>
      </c>
      <c r="M36" s="43">
        <f>Tel!AI37</f>
        <v>0</v>
      </c>
      <c r="N36" s="43">
        <f>Tel!AR37</f>
        <v>0</v>
      </c>
      <c r="O36" s="43">
        <f>Tel!BA37</f>
        <v>0</v>
      </c>
      <c r="P36" s="44">
        <f t="shared" si="0"/>
        <v>0</v>
      </c>
      <c r="Q36" s="44">
        <f t="shared" si="1"/>
        <v>0</v>
      </c>
      <c r="R36" s="44">
        <f t="shared" si="2"/>
        <v>0</v>
      </c>
      <c r="S36" s="44">
        <f t="shared" si="3"/>
        <v>0</v>
      </c>
      <c r="T36" s="45" t="str">
        <f t="shared" si="4"/>
        <v>C</v>
      </c>
      <c r="U36" s="59">
        <f>Hin!G37</f>
        <v>0</v>
      </c>
      <c r="V36" s="60">
        <f>Hin!M37</f>
        <v>0</v>
      </c>
      <c r="W36" s="60">
        <f>Hin!S37</f>
        <v>0</v>
      </c>
      <c r="X36" s="60">
        <f>Hin!Y37</f>
        <v>0</v>
      </c>
      <c r="Y36" s="60">
        <f>Hin!AH37</f>
        <v>0</v>
      </c>
      <c r="Z36" s="60">
        <f>Hin!AP37</f>
        <v>0</v>
      </c>
      <c r="AA36" s="60">
        <f>Hin!AX37</f>
        <v>0</v>
      </c>
      <c r="AB36" s="44">
        <f t="shared" si="5"/>
        <v>0</v>
      </c>
      <c r="AC36" s="44">
        <f t="shared" si="6"/>
        <v>0</v>
      </c>
      <c r="AD36" s="44">
        <f t="shared" si="7"/>
        <v>0</v>
      </c>
      <c r="AE36" s="44">
        <f t="shared" si="8"/>
        <v>0</v>
      </c>
      <c r="AF36" s="45" t="str">
        <f t="shared" si="9"/>
        <v>C</v>
      </c>
      <c r="AG36" s="36">
        <f>Eng!G37</f>
        <v>0</v>
      </c>
      <c r="AH36" s="35">
        <f>Eng!M37</f>
        <v>0</v>
      </c>
      <c r="AI36" s="35">
        <f>Eng!S37</f>
        <v>0</v>
      </c>
      <c r="AJ36" s="35">
        <f>Eng!Y37</f>
        <v>0</v>
      </c>
      <c r="AK36" s="35">
        <f>Eng!AH37</f>
        <v>0</v>
      </c>
      <c r="AL36" s="35">
        <f>Eng!AP37</f>
        <v>0</v>
      </c>
      <c r="AM36" s="35">
        <f>Eng!AX37</f>
        <v>0</v>
      </c>
      <c r="AN36" s="44">
        <f t="shared" si="10"/>
        <v>0</v>
      </c>
      <c r="AO36" s="44">
        <f t="shared" si="11"/>
        <v>0</v>
      </c>
      <c r="AP36" s="44">
        <f t="shared" si="12"/>
        <v>0</v>
      </c>
      <c r="AQ36" s="44">
        <f t="shared" si="13"/>
        <v>0</v>
      </c>
      <c r="AR36" s="21" t="str">
        <f t="shared" si="14"/>
        <v>C</v>
      </c>
      <c r="AS36" s="34">
        <f>Maths!G37</f>
        <v>0</v>
      </c>
      <c r="AT36" s="35">
        <f>Maths!M37</f>
        <v>0</v>
      </c>
      <c r="AU36" s="35">
        <f>Maths!S37</f>
        <v>0</v>
      </c>
      <c r="AV36" s="35">
        <f>Maths!Y37</f>
        <v>0</v>
      </c>
      <c r="AW36" s="35">
        <f>Maths!AG37</f>
        <v>0</v>
      </c>
      <c r="AX36" s="35">
        <f>Maths!AN37</f>
        <v>0</v>
      </c>
      <c r="AY36" s="35">
        <f>Maths!AU37</f>
        <v>0</v>
      </c>
      <c r="AZ36" s="44">
        <f t="shared" si="15"/>
        <v>0</v>
      </c>
      <c r="BA36" s="44">
        <f t="shared" si="16"/>
        <v>0</v>
      </c>
      <c r="BB36" s="44">
        <f t="shared" si="17"/>
        <v>0</v>
      </c>
      <c r="BC36" s="44">
        <f t="shared" si="18"/>
        <v>0</v>
      </c>
      <c r="BD36" s="45" t="str">
        <f t="shared" si="19"/>
        <v>C</v>
      </c>
      <c r="BE36" s="66">
        <f>Sci!G37</f>
        <v>0</v>
      </c>
      <c r="BF36" s="64">
        <f>Sci!M37</f>
        <v>0</v>
      </c>
      <c r="BG36" s="64">
        <f>Sci!S37</f>
        <v>0</v>
      </c>
      <c r="BH36" s="64">
        <f>Sci!Y37</f>
        <v>0</v>
      </c>
      <c r="BI36" s="64">
        <f>Sci!AI37</f>
        <v>0</v>
      </c>
      <c r="BJ36" s="64">
        <f>Sci!AR37</f>
        <v>0</v>
      </c>
      <c r="BK36" s="64">
        <f>Sci!BA37</f>
        <v>0</v>
      </c>
      <c r="BL36" s="44">
        <f t="shared" si="20"/>
        <v>0</v>
      </c>
      <c r="BM36" s="44">
        <f t="shared" si="21"/>
        <v>0</v>
      </c>
      <c r="BN36" s="44">
        <f t="shared" si="22"/>
        <v>0</v>
      </c>
      <c r="BO36" s="44">
        <f t="shared" si="23"/>
        <v>0</v>
      </c>
      <c r="BP36" s="45" t="str">
        <f t="shared" si="24"/>
        <v>C</v>
      </c>
      <c r="BQ36" s="66">
        <f>Soc!G37</f>
        <v>0</v>
      </c>
      <c r="BR36" s="64">
        <f>Soc!M37</f>
        <v>0</v>
      </c>
      <c r="BS36" s="64">
        <f>Soc!S37</f>
        <v>0</v>
      </c>
      <c r="BT36" s="64">
        <f>Soc!Y37</f>
        <v>0</v>
      </c>
      <c r="BU36" s="64">
        <f>Soc!AH37</f>
        <v>0</v>
      </c>
      <c r="BV36" s="64">
        <f>Soc!AP37</f>
        <v>0</v>
      </c>
      <c r="BW36" s="64">
        <f>Soc!AX37</f>
        <v>0</v>
      </c>
      <c r="BX36" s="44">
        <f t="shared" si="25"/>
        <v>0</v>
      </c>
      <c r="BY36" s="44">
        <f t="shared" si="26"/>
        <v>0</v>
      </c>
      <c r="BZ36" s="44">
        <f t="shared" si="27"/>
        <v>0</v>
      </c>
      <c r="CA36" s="44">
        <f t="shared" si="28"/>
        <v>0</v>
      </c>
      <c r="CB36" s="201" t="str">
        <f t="shared" si="29"/>
        <v>C</v>
      </c>
      <c r="CC36" s="202">
        <f t="shared" si="30"/>
        <v>0</v>
      </c>
      <c r="CD36" s="65">
        <f t="shared" si="31"/>
        <v>0</v>
      </c>
      <c r="CE36" s="65" t="str">
        <f t="shared" si="32"/>
        <v>C</v>
      </c>
      <c r="CF36" s="38">
        <f>Main!M44</f>
        <v>0</v>
      </c>
      <c r="CG36" s="46" t="e">
        <f t="shared" si="35"/>
        <v>#DIV/0!</v>
      </c>
      <c r="CH36" s="46">
        <f>Main!I8</f>
        <v>0</v>
      </c>
      <c r="CI36" s="64" t="str">
        <f t="shared" si="33"/>
        <v/>
      </c>
    </row>
    <row r="37" spans="1:87" s="37" customFormat="1" ht="15">
      <c r="A37" s="26" t="str">
        <f t="shared" si="34"/>
        <v/>
      </c>
      <c r="B37" s="115">
        <f>Main!F45</f>
        <v>0</v>
      </c>
      <c r="C37" s="112">
        <f>Main!G45</f>
        <v>0</v>
      </c>
      <c r="D37" s="60">
        <f>Main!J45</f>
        <v>0</v>
      </c>
      <c r="E37" s="60">
        <f>Main!H45</f>
        <v>0</v>
      </c>
      <c r="F37" s="118">
        <f>Main!I45</f>
        <v>0</v>
      </c>
      <c r="G37" s="111">
        <f>Main!K45</f>
        <v>0</v>
      </c>
      <c r="H37" s="198">
        <f>Main!L45</f>
        <v>0</v>
      </c>
      <c r="I37" s="49">
        <f>Tel!G38</f>
        <v>0</v>
      </c>
      <c r="J37" s="43">
        <f>Tel!M38</f>
        <v>0</v>
      </c>
      <c r="K37" s="60">
        <f>Tel!S38</f>
        <v>0</v>
      </c>
      <c r="L37" s="43">
        <f>Tel!Y38</f>
        <v>0</v>
      </c>
      <c r="M37" s="43">
        <f>Tel!AI38</f>
        <v>0</v>
      </c>
      <c r="N37" s="43">
        <f>Tel!AR38</f>
        <v>0</v>
      </c>
      <c r="O37" s="43">
        <f>Tel!BA38</f>
        <v>0</v>
      </c>
      <c r="P37" s="44">
        <f t="shared" si="0"/>
        <v>0</v>
      </c>
      <c r="Q37" s="44">
        <f t="shared" si="1"/>
        <v>0</v>
      </c>
      <c r="R37" s="44">
        <f t="shared" si="2"/>
        <v>0</v>
      </c>
      <c r="S37" s="44">
        <f t="shared" si="3"/>
        <v>0</v>
      </c>
      <c r="T37" s="45" t="str">
        <f t="shared" si="4"/>
        <v>C</v>
      </c>
      <c r="U37" s="59">
        <f>Hin!G38</f>
        <v>0</v>
      </c>
      <c r="V37" s="60">
        <f>Hin!M38</f>
        <v>0</v>
      </c>
      <c r="W37" s="60">
        <f>Hin!S38</f>
        <v>0</v>
      </c>
      <c r="X37" s="60">
        <f>Hin!Y38</f>
        <v>0</v>
      </c>
      <c r="Y37" s="60">
        <f>Hin!AH38</f>
        <v>0</v>
      </c>
      <c r="Z37" s="60">
        <f>Hin!AP38</f>
        <v>0</v>
      </c>
      <c r="AA37" s="60">
        <f>Hin!AX38</f>
        <v>0</v>
      </c>
      <c r="AB37" s="44">
        <f t="shared" si="5"/>
        <v>0</v>
      </c>
      <c r="AC37" s="44">
        <f t="shared" si="6"/>
        <v>0</v>
      </c>
      <c r="AD37" s="44">
        <f t="shared" si="7"/>
        <v>0</v>
      </c>
      <c r="AE37" s="44">
        <f t="shared" si="8"/>
        <v>0</v>
      </c>
      <c r="AF37" s="45" t="str">
        <f t="shared" si="9"/>
        <v>C</v>
      </c>
      <c r="AG37" s="36">
        <f>Eng!G38</f>
        <v>0</v>
      </c>
      <c r="AH37" s="35">
        <f>Eng!M38</f>
        <v>0</v>
      </c>
      <c r="AI37" s="35">
        <f>Eng!S38</f>
        <v>0</v>
      </c>
      <c r="AJ37" s="35">
        <f>Eng!Y38</f>
        <v>0</v>
      </c>
      <c r="AK37" s="35">
        <f>Eng!AH38</f>
        <v>0</v>
      </c>
      <c r="AL37" s="35">
        <f>Eng!AP38</f>
        <v>0</v>
      </c>
      <c r="AM37" s="35">
        <f>Eng!AX38</f>
        <v>0</v>
      </c>
      <c r="AN37" s="44">
        <f t="shared" si="10"/>
        <v>0</v>
      </c>
      <c r="AO37" s="44">
        <f t="shared" si="11"/>
        <v>0</v>
      </c>
      <c r="AP37" s="44">
        <f t="shared" si="12"/>
        <v>0</v>
      </c>
      <c r="AQ37" s="44">
        <f t="shared" si="13"/>
        <v>0</v>
      </c>
      <c r="AR37" s="21" t="str">
        <f t="shared" si="14"/>
        <v>C</v>
      </c>
      <c r="AS37" s="34">
        <f>Maths!G38</f>
        <v>0</v>
      </c>
      <c r="AT37" s="35">
        <f>Maths!M38</f>
        <v>0</v>
      </c>
      <c r="AU37" s="35">
        <f>Maths!S38</f>
        <v>0</v>
      </c>
      <c r="AV37" s="35">
        <f>Maths!Y38</f>
        <v>0</v>
      </c>
      <c r="AW37" s="35">
        <f>Maths!AG38</f>
        <v>0</v>
      </c>
      <c r="AX37" s="35">
        <f>Maths!AN38</f>
        <v>0</v>
      </c>
      <c r="AY37" s="35">
        <f>Maths!AU38</f>
        <v>0</v>
      </c>
      <c r="AZ37" s="44">
        <f t="shared" si="15"/>
        <v>0</v>
      </c>
      <c r="BA37" s="44">
        <f t="shared" si="16"/>
        <v>0</v>
      </c>
      <c r="BB37" s="44">
        <f t="shared" si="17"/>
        <v>0</v>
      </c>
      <c r="BC37" s="44">
        <f t="shared" si="18"/>
        <v>0</v>
      </c>
      <c r="BD37" s="45" t="str">
        <f t="shared" si="19"/>
        <v>C</v>
      </c>
      <c r="BE37" s="66">
        <f>Sci!G38</f>
        <v>0</v>
      </c>
      <c r="BF37" s="64">
        <f>Sci!M38</f>
        <v>0</v>
      </c>
      <c r="BG37" s="64">
        <f>Sci!S38</f>
        <v>0</v>
      </c>
      <c r="BH37" s="64">
        <f>Sci!Y38</f>
        <v>0</v>
      </c>
      <c r="BI37" s="64">
        <f>Sci!AI38</f>
        <v>0</v>
      </c>
      <c r="BJ37" s="64">
        <f>Sci!AR38</f>
        <v>0</v>
      </c>
      <c r="BK37" s="64">
        <f>Sci!BA38</f>
        <v>0</v>
      </c>
      <c r="BL37" s="44">
        <f t="shared" si="20"/>
        <v>0</v>
      </c>
      <c r="BM37" s="44">
        <f t="shared" si="21"/>
        <v>0</v>
      </c>
      <c r="BN37" s="44">
        <f t="shared" si="22"/>
        <v>0</v>
      </c>
      <c r="BO37" s="44">
        <f t="shared" si="23"/>
        <v>0</v>
      </c>
      <c r="BP37" s="45" t="str">
        <f t="shared" si="24"/>
        <v>C</v>
      </c>
      <c r="BQ37" s="66">
        <f>Soc!G38</f>
        <v>0</v>
      </c>
      <c r="BR37" s="64">
        <f>Soc!M38</f>
        <v>0</v>
      </c>
      <c r="BS37" s="64">
        <f>Soc!S38</f>
        <v>0</v>
      </c>
      <c r="BT37" s="64">
        <f>Soc!Y38</f>
        <v>0</v>
      </c>
      <c r="BU37" s="64">
        <f>Soc!AH38</f>
        <v>0</v>
      </c>
      <c r="BV37" s="64">
        <f>Soc!AP38</f>
        <v>0</v>
      </c>
      <c r="BW37" s="64">
        <f>Soc!AX38</f>
        <v>0</v>
      </c>
      <c r="BX37" s="44">
        <f t="shared" si="25"/>
        <v>0</v>
      </c>
      <c r="BY37" s="44">
        <f t="shared" si="26"/>
        <v>0</v>
      </c>
      <c r="BZ37" s="44">
        <f t="shared" si="27"/>
        <v>0</v>
      </c>
      <c r="CA37" s="44">
        <f t="shared" si="28"/>
        <v>0</v>
      </c>
      <c r="CB37" s="201" t="str">
        <f t="shared" si="29"/>
        <v>C</v>
      </c>
      <c r="CC37" s="202">
        <f t="shared" si="30"/>
        <v>0</v>
      </c>
      <c r="CD37" s="65">
        <f t="shared" si="31"/>
        <v>0</v>
      </c>
      <c r="CE37" s="65" t="str">
        <f t="shared" si="32"/>
        <v>C</v>
      </c>
      <c r="CF37" s="38">
        <f>Main!M45</f>
        <v>0</v>
      </c>
      <c r="CG37" s="46" t="e">
        <f t="shared" si="35"/>
        <v>#DIV/0!</v>
      </c>
      <c r="CH37" s="46">
        <f>Main!I8</f>
        <v>0</v>
      </c>
      <c r="CI37" s="64" t="str">
        <f t="shared" si="33"/>
        <v/>
      </c>
    </row>
    <row r="38" spans="1:87" s="37" customFormat="1" ht="15">
      <c r="A38" s="26" t="str">
        <f t="shared" si="34"/>
        <v/>
      </c>
      <c r="B38" s="115">
        <f>Main!F46</f>
        <v>0</v>
      </c>
      <c r="C38" s="112">
        <f>Main!G46</f>
        <v>0</v>
      </c>
      <c r="D38" s="60">
        <f>Main!J46</f>
        <v>0</v>
      </c>
      <c r="E38" s="60">
        <f>Main!H46</f>
        <v>0</v>
      </c>
      <c r="F38" s="118">
        <f>Main!I46</f>
        <v>0</v>
      </c>
      <c r="G38" s="111">
        <f>Main!K46</f>
        <v>0</v>
      </c>
      <c r="H38" s="198">
        <f>Main!L46</f>
        <v>0</v>
      </c>
      <c r="I38" s="49">
        <f>Tel!G39</f>
        <v>0</v>
      </c>
      <c r="J38" s="43">
        <f>Tel!M39</f>
        <v>0</v>
      </c>
      <c r="K38" s="60">
        <f>Tel!S39</f>
        <v>0</v>
      </c>
      <c r="L38" s="43">
        <f>Tel!Y39</f>
        <v>0</v>
      </c>
      <c r="M38" s="43">
        <f>Tel!AI39</f>
        <v>0</v>
      </c>
      <c r="N38" s="43">
        <f>Tel!AR39</f>
        <v>0</v>
      </c>
      <c r="O38" s="43">
        <f>Tel!BA39</f>
        <v>0</v>
      </c>
      <c r="P38" s="44">
        <f t="shared" si="0"/>
        <v>0</v>
      </c>
      <c r="Q38" s="44">
        <f t="shared" si="1"/>
        <v>0</v>
      </c>
      <c r="R38" s="44">
        <f t="shared" si="2"/>
        <v>0</v>
      </c>
      <c r="S38" s="44">
        <f t="shared" si="3"/>
        <v>0</v>
      </c>
      <c r="T38" s="45" t="str">
        <f t="shared" si="4"/>
        <v>C</v>
      </c>
      <c r="U38" s="59">
        <f>Hin!G39</f>
        <v>0</v>
      </c>
      <c r="V38" s="60">
        <f>Hin!M39</f>
        <v>0</v>
      </c>
      <c r="W38" s="60">
        <f>Hin!S39</f>
        <v>0</v>
      </c>
      <c r="X38" s="60">
        <f>Hin!Y39</f>
        <v>0</v>
      </c>
      <c r="Y38" s="60">
        <f>Hin!AH39</f>
        <v>0</v>
      </c>
      <c r="Z38" s="60">
        <f>Hin!AP39</f>
        <v>0</v>
      </c>
      <c r="AA38" s="60">
        <f>Hin!AX39</f>
        <v>0</v>
      </c>
      <c r="AB38" s="44">
        <f t="shared" si="5"/>
        <v>0</v>
      </c>
      <c r="AC38" s="44">
        <f t="shared" si="6"/>
        <v>0</v>
      </c>
      <c r="AD38" s="44">
        <f t="shared" si="7"/>
        <v>0</v>
      </c>
      <c r="AE38" s="44">
        <f t="shared" si="8"/>
        <v>0</v>
      </c>
      <c r="AF38" s="45" t="str">
        <f t="shared" si="9"/>
        <v>C</v>
      </c>
      <c r="AG38" s="36">
        <f>Eng!G39</f>
        <v>0</v>
      </c>
      <c r="AH38" s="35">
        <f>Eng!M39</f>
        <v>0</v>
      </c>
      <c r="AI38" s="35">
        <f>Eng!S39</f>
        <v>0</v>
      </c>
      <c r="AJ38" s="35">
        <f>Eng!Y39</f>
        <v>0</v>
      </c>
      <c r="AK38" s="35">
        <f>Eng!AH39</f>
        <v>0</v>
      </c>
      <c r="AL38" s="35">
        <f>Eng!AP39</f>
        <v>0</v>
      </c>
      <c r="AM38" s="35">
        <f>Eng!AX39</f>
        <v>0</v>
      </c>
      <c r="AN38" s="44">
        <f t="shared" si="10"/>
        <v>0</v>
      </c>
      <c r="AO38" s="44">
        <f t="shared" si="11"/>
        <v>0</v>
      </c>
      <c r="AP38" s="44">
        <f t="shared" si="12"/>
        <v>0</v>
      </c>
      <c r="AQ38" s="44">
        <f t="shared" si="13"/>
        <v>0</v>
      </c>
      <c r="AR38" s="21" t="str">
        <f t="shared" si="14"/>
        <v>C</v>
      </c>
      <c r="AS38" s="34">
        <f>Maths!G39</f>
        <v>0</v>
      </c>
      <c r="AT38" s="35">
        <f>Maths!M39</f>
        <v>0</v>
      </c>
      <c r="AU38" s="35">
        <f>Maths!S39</f>
        <v>0</v>
      </c>
      <c r="AV38" s="35">
        <f>Maths!Y39</f>
        <v>0</v>
      </c>
      <c r="AW38" s="35">
        <f>Maths!AG39</f>
        <v>0</v>
      </c>
      <c r="AX38" s="35">
        <f>Maths!AN39</f>
        <v>0</v>
      </c>
      <c r="AY38" s="35">
        <f>Maths!AU39</f>
        <v>0</v>
      </c>
      <c r="AZ38" s="44">
        <f t="shared" si="15"/>
        <v>0</v>
      </c>
      <c r="BA38" s="44">
        <f t="shared" si="16"/>
        <v>0</v>
      </c>
      <c r="BB38" s="44">
        <f t="shared" si="17"/>
        <v>0</v>
      </c>
      <c r="BC38" s="44">
        <f t="shared" si="18"/>
        <v>0</v>
      </c>
      <c r="BD38" s="45" t="str">
        <f t="shared" si="19"/>
        <v>C</v>
      </c>
      <c r="BE38" s="66">
        <f>Sci!G39</f>
        <v>0</v>
      </c>
      <c r="BF38" s="64">
        <f>Sci!M39</f>
        <v>0</v>
      </c>
      <c r="BG38" s="64">
        <f>Sci!S39</f>
        <v>0</v>
      </c>
      <c r="BH38" s="64">
        <f>Sci!Y39</f>
        <v>0</v>
      </c>
      <c r="BI38" s="64">
        <f>Sci!AI39</f>
        <v>0</v>
      </c>
      <c r="BJ38" s="64">
        <f>Sci!AR39</f>
        <v>0</v>
      </c>
      <c r="BK38" s="64">
        <f>Sci!BA39</f>
        <v>0</v>
      </c>
      <c r="BL38" s="44">
        <f t="shared" si="20"/>
        <v>0</v>
      </c>
      <c r="BM38" s="44">
        <f t="shared" si="21"/>
        <v>0</v>
      </c>
      <c r="BN38" s="44">
        <f t="shared" si="22"/>
        <v>0</v>
      </c>
      <c r="BO38" s="44">
        <f t="shared" si="23"/>
        <v>0</v>
      </c>
      <c r="BP38" s="45" t="str">
        <f t="shared" si="24"/>
        <v>C</v>
      </c>
      <c r="BQ38" s="66">
        <f>Soc!G39</f>
        <v>0</v>
      </c>
      <c r="BR38" s="64">
        <f>Soc!M39</f>
        <v>0</v>
      </c>
      <c r="BS38" s="64">
        <f>Soc!S39</f>
        <v>0</v>
      </c>
      <c r="BT38" s="64">
        <f>Soc!Y39</f>
        <v>0</v>
      </c>
      <c r="BU38" s="64">
        <f>Soc!AH39</f>
        <v>0</v>
      </c>
      <c r="BV38" s="64">
        <f>Soc!AP39</f>
        <v>0</v>
      </c>
      <c r="BW38" s="64">
        <f>Soc!AX39</f>
        <v>0</v>
      </c>
      <c r="BX38" s="44">
        <f t="shared" si="25"/>
        <v>0</v>
      </c>
      <c r="BY38" s="44">
        <f t="shared" si="26"/>
        <v>0</v>
      </c>
      <c r="BZ38" s="44">
        <f t="shared" si="27"/>
        <v>0</v>
      </c>
      <c r="CA38" s="44">
        <f t="shared" si="28"/>
        <v>0</v>
      </c>
      <c r="CB38" s="201" t="str">
        <f t="shared" si="29"/>
        <v>C</v>
      </c>
      <c r="CC38" s="202">
        <f t="shared" si="30"/>
        <v>0</v>
      </c>
      <c r="CD38" s="65">
        <f t="shared" si="31"/>
        <v>0</v>
      </c>
      <c r="CE38" s="65" t="str">
        <f t="shared" si="32"/>
        <v>C</v>
      </c>
      <c r="CF38" s="38">
        <f>Main!M46</f>
        <v>0</v>
      </c>
      <c r="CG38" s="46" t="e">
        <f t="shared" si="35"/>
        <v>#DIV/0!</v>
      </c>
      <c r="CH38" s="46">
        <f>Main!I8</f>
        <v>0</v>
      </c>
      <c r="CI38" s="64" t="str">
        <f t="shared" si="33"/>
        <v/>
      </c>
    </row>
    <row r="39" spans="1:87" s="37" customFormat="1" ht="15">
      <c r="A39" s="26" t="str">
        <f t="shared" si="34"/>
        <v/>
      </c>
      <c r="B39" s="115">
        <f>Main!F47</f>
        <v>0</v>
      </c>
      <c r="C39" s="112">
        <f>Main!G47</f>
        <v>0</v>
      </c>
      <c r="D39" s="60">
        <f>Main!J47</f>
        <v>0</v>
      </c>
      <c r="E39" s="60">
        <f>Main!H47</f>
        <v>0</v>
      </c>
      <c r="F39" s="118">
        <f>Main!I47</f>
        <v>0</v>
      </c>
      <c r="G39" s="111">
        <f>Main!K47</f>
        <v>0</v>
      </c>
      <c r="H39" s="198">
        <f>Main!L47</f>
        <v>0</v>
      </c>
      <c r="I39" s="49">
        <f>Tel!G40</f>
        <v>0</v>
      </c>
      <c r="J39" s="43">
        <f>Tel!M40</f>
        <v>0</v>
      </c>
      <c r="K39" s="60">
        <f>Tel!S40</f>
        <v>0</v>
      </c>
      <c r="L39" s="43">
        <f>Tel!Y40</f>
        <v>0</v>
      </c>
      <c r="M39" s="43">
        <f>Tel!AI40</f>
        <v>0</v>
      </c>
      <c r="N39" s="43">
        <f>Tel!AR40</f>
        <v>0</v>
      </c>
      <c r="O39" s="43">
        <f>Tel!BA40</f>
        <v>0</v>
      </c>
      <c r="P39" s="44">
        <f t="shared" si="0"/>
        <v>0</v>
      </c>
      <c r="Q39" s="44">
        <f t="shared" si="1"/>
        <v>0</v>
      </c>
      <c r="R39" s="44">
        <f t="shared" si="2"/>
        <v>0</v>
      </c>
      <c r="S39" s="44">
        <f t="shared" si="3"/>
        <v>0</v>
      </c>
      <c r="T39" s="45" t="str">
        <f t="shared" si="4"/>
        <v>C</v>
      </c>
      <c r="U39" s="59">
        <f>Hin!G40</f>
        <v>0</v>
      </c>
      <c r="V39" s="60">
        <f>Hin!M40</f>
        <v>0</v>
      </c>
      <c r="W39" s="60">
        <f>Hin!S40</f>
        <v>0</v>
      </c>
      <c r="X39" s="60">
        <f>Hin!Y40</f>
        <v>0</v>
      </c>
      <c r="Y39" s="60">
        <f>Hin!AH40</f>
        <v>0</v>
      </c>
      <c r="Z39" s="60">
        <f>Hin!AP40</f>
        <v>0</v>
      </c>
      <c r="AA39" s="60">
        <f>Hin!AX40</f>
        <v>0</v>
      </c>
      <c r="AB39" s="44">
        <f t="shared" si="5"/>
        <v>0</v>
      </c>
      <c r="AC39" s="44">
        <f t="shared" si="6"/>
        <v>0</v>
      </c>
      <c r="AD39" s="44">
        <f t="shared" si="7"/>
        <v>0</v>
      </c>
      <c r="AE39" s="44">
        <f t="shared" si="8"/>
        <v>0</v>
      </c>
      <c r="AF39" s="45" t="str">
        <f t="shared" si="9"/>
        <v>C</v>
      </c>
      <c r="AG39" s="36">
        <f>Eng!G40</f>
        <v>0</v>
      </c>
      <c r="AH39" s="35">
        <f>Eng!M40</f>
        <v>0</v>
      </c>
      <c r="AI39" s="35">
        <f>Eng!S40</f>
        <v>0</v>
      </c>
      <c r="AJ39" s="35">
        <f>Eng!Y40</f>
        <v>0</v>
      </c>
      <c r="AK39" s="35">
        <f>Eng!AH40</f>
        <v>0</v>
      </c>
      <c r="AL39" s="35">
        <f>Eng!AP40</f>
        <v>0</v>
      </c>
      <c r="AM39" s="35">
        <f>Eng!AX40</f>
        <v>0</v>
      </c>
      <c r="AN39" s="44">
        <f t="shared" si="10"/>
        <v>0</v>
      </c>
      <c r="AO39" s="44">
        <f t="shared" si="11"/>
        <v>0</v>
      </c>
      <c r="AP39" s="44">
        <f t="shared" si="12"/>
        <v>0</v>
      </c>
      <c r="AQ39" s="44">
        <f t="shared" si="13"/>
        <v>0</v>
      </c>
      <c r="AR39" s="21" t="str">
        <f t="shared" si="14"/>
        <v>C</v>
      </c>
      <c r="AS39" s="34">
        <f>Maths!G40</f>
        <v>0</v>
      </c>
      <c r="AT39" s="35">
        <f>Maths!M40</f>
        <v>0</v>
      </c>
      <c r="AU39" s="35">
        <f>Maths!S40</f>
        <v>0</v>
      </c>
      <c r="AV39" s="35">
        <f>Maths!Y40</f>
        <v>0</v>
      </c>
      <c r="AW39" s="35">
        <f>Maths!AG40</f>
        <v>0</v>
      </c>
      <c r="AX39" s="35">
        <f>Maths!AN40</f>
        <v>0</v>
      </c>
      <c r="AY39" s="35">
        <f>Maths!AU40</f>
        <v>0</v>
      </c>
      <c r="AZ39" s="44">
        <f t="shared" si="15"/>
        <v>0</v>
      </c>
      <c r="BA39" s="44">
        <f t="shared" si="16"/>
        <v>0</v>
      </c>
      <c r="BB39" s="44">
        <f t="shared" si="17"/>
        <v>0</v>
      </c>
      <c r="BC39" s="44">
        <f t="shared" si="18"/>
        <v>0</v>
      </c>
      <c r="BD39" s="45" t="str">
        <f t="shared" si="19"/>
        <v>C</v>
      </c>
      <c r="BE39" s="66">
        <f>Sci!G40</f>
        <v>0</v>
      </c>
      <c r="BF39" s="64">
        <f>Sci!M40</f>
        <v>0</v>
      </c>
      <c r="BG39" s="64">
        <f>Sci!S40</f>
        <v>0</v>
      </c>
      <c r="BH39" s="64">
        <f>Sci!Y40</f>
        <v>0</v>
      </c>
      <c r="BI39" s="64">
        <f>Sci!AI40</f>
        <v>0</v>
      </c>
      <c r="BJ39" s="64">
        <f>Sci!AR40</f>
        <v>0</v>
      </c>
      <c r="BK39" s="64">
        <f>Sci!BA40</f>
        <v>0</v>
      </c>
      <c r="BL39" s="44">
        <f t="shared" si="20"/>
        <v>0</v>
      </c>
      <c r="BM39" s="44">
        <f t="shared" si="21"/>
        <v>0</v>
      </c>
      <c r="BN39" s="44">
        <f t="shared" si="22"/>
        <v>0</v>
      </c>
      <c r="BO39" s="44">
        <f t="shared" si="23"/>
        <v>0</v>
      </c>
      <c r="BP39" s="45" t="str">
        <f t="shared" si="24"/>
        <v>C</v>
      </c>
      <c r="BQ39" s="66">
        <f>Soc!G40</f>
        <v>0</v>
      </c>
      <c r="BR39" s="64">
        <f>Soc!M40</f>
        <v>0</v>
      </c>
      <c r="BS39" s="64">
        <f>Soc!S40</f>
        <v>0</v>
      </c>
      <c r="BT39" s="64">
        <f>Soc!Y40</f>
        <v>0</v>
      </c>
      <c r="BU39" s="64">
        <f>Soc!AH40</f>
        <v>0</v>
      </c>
      <c r="BV39" s="64">
        <f>Soc!AP40</f>
        <v>0</v>
      </c>
      <c r="BW39" s="64">
        <f>Soc!AX40</f>
        <v>0</v>
      </c>
      <c r="BX39" s="44">
        <f t="shared" si="25"/>
        <v>0</v>
      </c>
      <c r="BY39" s="44">
        <f t="shared" si="26"/>
        <v>0</v>
      </c>
      <c r="BZ39" s="44">
        <f t="shared" si="27"/>
        <v>0</v>
      </c>
      <c r="CA39" s="44">
        <f t="shared" si="28"/>
        <v>0</v>
      </c>
      <c r="CB39" s="201" t="str">
        <f t="shared" si="29"/>
        <v>C</v>
      </c>
      <c r="CC39" s="202">
        <f t="shared" si="30"/>
        <v>0</v>
      </c>
      <c r="CD39" s="65">
        <f t="shared" si="31"/>
        <v>0</v>
      </c>
      <c r="CE39" s="65" t="str">
        <f t="shared" si="32"/>
        <v>C</v>
      </c>
      <c r="CF39" s="38">
        <f>Main!M47</f>
        <v>0</v>
      </c>
      <c r="CG39" s="46" t="e">
        <f t="shared" si="35"/>
        <v>#DIV/0!</v>
      </c>
      <c r="CH39" s="46">
        <f>Main!I8</f>
        <v>0</v>
      </c>
      <c r="CI39" s="64" t="str">
        <f t="shared" si="33"/>
        <v/>
      </c>
    </row>
    <row r="40" spans="1:87" s="37" customFormat="1" ht="15">
      <c r="A40" s="26" t="str">
        <f t="shared" si="34"/>
        <v/>
      </c>
      <c r="B40" s="115">
        <f>Main!F48</f>
        <v>0</v>
      </c>
      <c r="C40" s="112">
        <f>Main!G48</f>
        <v>0</v>
      </c>
      <c r="D40" s="60">
        <f>Main!J48</f>
        <v>0</v>
      </c>
      <c r="E40" s="60">
        <f>Main!H48</f>
        <v>0</v>
      </c>
      <c r="F40" s="118">
        <f>Main!I48</f>
        <v>0</v>
      </c>
      <c r="G40" s="111">
        <f>Main!K48</f>
        <v>0</v>
      </c>
      <c r="H40" s="198">
        <f>Main!L48</f>
        <v>0</v>
      </c>
      <c r="I40" s="49">
        <f>Tel!G41</f>
        <v>0</v>
      </c>
      <c r="J40" s="43">
        <f>Tel!M41</f>
        <v>0</v>
      </c>
      <c r="K40" s="60">
        <f>Tel!S41</f>
        <v>0</v>
      </c>
      <c r="L40" s="43">
        <f>Tel!Y41</f>
        <v>0</v>
      </c>
      <c r="M40" s="43">
        <f>Tel!AI41</f>
        <v>0</v>
      </c>
      <c r="N40" s="43">
        <f>Tel!AR41</f>
        <v>0</v>
      </c>
      <c r="O40" s="43">
        <f>Tel!BA41</f>
        <v>0</v>
      </c>
      <c r="P40" s="44">
        <f t="shared" si="0"/>
        <v>0</v>
      </c>
      <c r="Q40" s="44">
        <f t="shared" si="1"/>
        <v>0</v>
      </c>
      <c r="R40" s="44">
        <f t="shared" si="2"/>
        <v>0</v>
      </c>
      <c r="S40" s="44">
        <f t="shared" si="3"/>
        <v>0</v>
      </c>
      <c r="T40" s="45" t="str">
        <f t="shared" si="4"/>
        <v>C</v>
      </c>
      <c r="U40" s="59">
        <f>Hin!G41</f>
        <v>0</v>
      </c>
      <c r="V40" s="60">
        <f>Hin!M41</f>
        <v>0</v>
      </c>
      <c r="W40" s="60">
        <f>Hin!S41</f>
        <v>0</v>
      </c>
      <c r="X40" s="60">
        <f>Hin!Y41</f>
        <v>0</v>
      </c>
      <c r="Y40" s="60">
        <f>Hin!AH41</f>
        <v>0</v>
      </c>
      <c r="Z40" s="60">
        <f>Hin!AP41</f>
        <v>0</v>
      </c>
      <c r="AA40" s="60">
        <f>Hin!AX41</f>
        <v>0</v>
      </c>
      <c r="AB40" s="44">
        <f t="shared" si="5"/>
        <v>0</v>
      </c>
      <c r="AC40" s="44">
        <f t="shared" si="6"/>
        <v>0</v>
      </c>
      <c r="AD40" s="44">
        <f t="shared" si="7"/>
        <v>0</v>
      </c>
      <c r="AE40" s="44">
        <f t="shared" si="8"/>
        <v>0</v>
      </c>
      <c r="AF40" s="45" t="str">
        <f t="shared" si="9"/>
        <v>C</v>
      </c>
      <c r="AG40" s="36">
        <f>Eng!G41</f>
        <v>0</v>
      </c>
      <c r="AH40" s="35">
        <f>Eng!M41</f>
        <v>0</v>
      </c>
      <c r="AI40" s="35">
        <f>Eng!S41</f>
        <v>0</v>
      </c>
      <c r="AJ40" s="35">
        <f>Eng!Y41</f>
        <v>0</v>
      </c>
      <c r="AK40" s="35">
        <f>Eng!AH41</f>
        <v>0</v>
      </c>
      <c r="AL40" s="35">
        <f>Eng!AP41</f>
        <v>0</v>
      </c>
      <c r="AM40" s="35">
        <f>Eng!AX41</f>
        <v>0</v>
      </c>
      <c r="AN40" s="44">
        <f t="shared" si="10"/>
        <v>0</v>
      </c>
      <c r="AO40" s="44">
        <f t="shared" si="11"/>
        <v>0</v>
      </c>
      <c r="AP40" s="44">
        <f t="shared" si="12"/>
        <v>0</v>
      </c>
      <c r="AQ40" s="44">
        <f t="shared" si="13"/>
        <v>0</v>
      </c>
      <c r="AR40" s="21" t="str">
        <f t="shared" si="14"/>
        <v>C</v>
      </c>
      <c r="AS40" s="34">
        <f>Maths!G41</f>
        <v>0</v>
      </c>
      <c r="AT40" s="35">
        <f>Maths!M41</f>
        <v>0</v>
      </c>
      <c r="AU40" s="35">
        <f>Maths!S41</f>
        <v>0</v>
      </c>
      <c r="AV40" s="35">
        <f>Maths!Y41</f>
        <v>0</v>
      </c>
      <c r="AW40" s="35">
        <f>Maths!AG41</f>
        <v>0</v>
      </c>
      <c r="AX40" s="35">
        <f>Maths!AN41</f>
        <v>0</v>
      </c>
      <c r="AY40" s="35">
        <f>Maths!AU41</f>
        <v>0</v>
      </c>
      <c r="AZ40" s="44">
        <f t="shared" si="15"/>
        <v>0</v>
      </c>
      <c r="BA40" s="44">
        <f t="shared" si="16"/>
        <v>0</v>
      </c>
      <c r="BB40" s="44">
        <f t="shared" si="17"/>
        <v>0</v>
      </c>
      <c r="BC40" s="44">
        <f t="shared" si="18"/>
        <v>0</v>
      </c>
      <c r="BD40" s="45" t="str">
        <f t="shared" si="19"/>
        <v>C</v>
      </c>
      <c r="BE40" s="66">
        <f>Sci!G41</f>
        <v>0</v>
      </c>
      <c r="BF40" s="64">
        <f>Sci!M41</f>
        <v>0</v>
      </c>
      <c r="BG40" s="64">
        <f>Sci!S41</f>
        <v>0</v>
      </c>
      <c r="BH40" s="64">
        <f>Sci!Y41</f>
        <v>0</v>
      </c>
      <c r="BI40" s="64">
        <f>Sci!AI41</f>
        <v>0</v>
      </c>
      <c r="BJ40" s="64">
        <f>Sci!AR41</f>
        <v>0</v>
      </c>
      <c r="BK40" s="64">
        <f>Sci!BA41</f>
        <v>0</v>
      </c>
      <c r="BL40" s="44">
        <f t="shared" si="20"/>
        <v>0</v>
      </c>
      <c r="BM40" s="44">
        <f t="shared" si="21"/>
        <v>0</v>
      </c>
      <c r="BN40" s="44">
        <f t="shared" si="22"/>
        <v>0</v>
      </c>
      <c r="BO40" s="44">
        <f t="shared" si="23"/>
        <v>0</v>
      </c>
      <c r="BP40" s="45" t="str">
        <f t="shared" si="24"/>
        <v>C</v>
      </c>
      <c r="BQ40" s="66">
        <f>Soc!G41</f>
        <v>0</v>
      </c>
      <c r="BR40" s="64">
        <f>Soc!M41</f>
        <v>0</v>
      </c>
      <c r="BS40" s="64">
        <f>Soc!S41</f>
        <v>0</v>
      </c>
      <c r="BT40" s="64">
        <f>Soc!Y41</f>
        <v>0</v>
      </c>
      <c r="BU40" s="64">
        <f>Soc!AH41</f>
        <v>0</v>
      </c>
      <c r="BV40" s="64">
        <f>Soc!AP41</f>
        <v>0</v>
      </c>
      <c r="BW40" s="64">
        <f>Soc!AX41</f>
        <v>0</v>
      </c>
      <c r="BX40" s="44">
        <f t="shared" si="25"/>
        <v>0</v>
      </c>
      <c r="BY40" s="44">
        <f t="shared" si="26"/>
        <v>0</v>
      </c>
      <c r="BZ40" s="44">
        <f t="shared" si="27"/>
        <v>0</v>
      </c>
      <c r="CA40" s="44">
        <f t="shared" si="28"/>
        <v>0</v>
      </c>
      <c r="CB40" s="201" t="str">
        <f t="shared" si="29"/>
        <v>C</v>
      </c>
      <c r="CC40" s="202">
        <f t="shared" si="30"/>
        <v>0</v>
      </c>
      <c r="CD40" s="65">
        <f t="shared" si="31"/>
        <v>0</v>
      </c>
      <c r="CE40" s="65" t="str">
        <f t="shared" si="32"/>
        <v>C</v>
      </c>
      <c r="CF40" s="38">
        <f>Main!M48</f>
        <v>0</v>
      </c>
      <c r="CG40" s="46" t="e">
        <f t="shared" si="35"/>
        <v>#DIV/0!</v>
      </c>
      <c r="CH40" s="46">
        <f>Main!I8</f>
        <v>0</v>
      </c>
      <c r="CI40" s="64" t="str">
        <f t="shared" si="33"/>
        <v/>
      </c>
    </row>
    <row r="41" spans="1:87" s="37" customFormat="1" ht="15">
      <c r="A41" s="26" t="str">
        <f t="shared" si="34"/>
        <v/>
      </c>
      <c r="B41" s="115">
        <f>Main!F49</f>
        <v>0</v>
      </c>
      <c r="C41" s="112">
        <f>Main!G49</f>
        <v>0</v>
      </c>
      <c r="D41" s="60">
        <f>Main!J49</f>
        <v>0</v>
      </c>
      <c r="E41" s="60">
        <f>Main!H49</f>
        <v>0</v>
      </c>
      <c r="F41" s="118">
        <f>Main!I49</f>
        <v>0</v>
      </c>
      <c r="G41" s="111">
        <f>Main!K49</f>
        <v>0</v>
      </c>
      <c r="H41" s="198">
        <f>Main!L49</f>
        <v>0</v>
      </c>
      <c r="I41" s="49">
        <f>Tel!G42</f>
        <v>0</v>
      </c>
      <c r="J41" s="43">
        <f>Tel!M42</f>
        <v>0</v>
      </c>
      <c r="K41" s="60">
        <f>Tel!S42</f>
        <v>0</v>
      </c>
      <c r="L41" s="43">
        <f>Tel!Y42</f>
        <v>0</v>
      </c>
      <c r="M41" s="43">
        <f>Tel!AI42</f>
        <v>0</v>
      </c>
      <c r="N41" s="43">
        <f>Tel!AR42</f>
        <v>0</v>
      </c>
      <c r="O41" s="43">
        <f>Tel!BA42</f>
        <v>0</v>
      </c>
      <c r="P41" s="44">
        <f t="shared" si="0"/>
        <v>0</v>
      </c>
      <c r="Q41" s="44">
        <f t="shared" si="1"/>
        <v>0</v>
      </c>
      <c r="R41" s="44">
        <f t="shared" si="2"/>
        <v>0</v>
      </c>
      <c r="S41" s="44">
        <f t="shared" si="3"/>
        <v>0</v>
      </c>
      <c r="T41" s="45" t="str">
        <f t="shared" si="4"/>
        <v>C</v>
      </c>
      <c r="U41" s="59">
        <f>Hin!G42</f>
        <v>0</v>
      </c>
      <c r="V41" s="60">
        <f>Hin!M42</f>
        <v>0</v>
      </c>
      <c r="W41" s="60">
        <f>Hin!S42</f>
        <v>0</v>
      </c>
      <c r="X41" s="60">
        <f>Hin!Y42</f>
        <v>0</v>
      </c>
      <c r="Y41" s="60">
        <f>Hin!AH42</f>
        <v>0</v>
      </c>
      <c r="Z41" s="60">
        <f>Hin!AP42</f>
        <v>0</v>
      </c>
      <c r="AA41" s="60">
        <f>Hin!AX42</f>
        <v>0</v>
      </c>
      <c r="AB41" s="44">
        <f t="shared" si="5"/>
        <v>0</v>
      </c>
      <c r="AC41" s="44">
        <f t="shared" si="6"/>
        <v>0</v>
      </c>
      <c r="AD41" s="44">
        <f t="shared" si="7"/>
        <v>0</v>
      </c>
      <c r="AE41" s="44">
        <f t="shared" si="8"/>
        <v>0</v>
      </c>
      <c r="AF41" s="45" t="str">
        <f t="shared" si="9"/>
        <v>C</v>
      </c>
      <c r="AG41" s="36">
        <f>Eng!G42</f>
        <v>0</v>
      </c>
      <c r="AH41" s="35">
        <f>Eng!M42</f>
        <v>0</v>
      </c>
      <c r="AI41" s="35">
        <f>Eng!S42</f>
        <v>0</v>
      </c>
      <c r="AJ41" s="35">
        <f>Eng!Y42</f>
        <v>0</v>
      </c>
      <c r="AK41" s="35">
        <f>Eng!AH42</f>
        <v>0</v>
      </c>
      <c r="AL41" s="35">
        <f>Eng!AP42</f>
        <v>0</v>
      </c>
      <c r="AM41" s="35">
        <f>Eng!AX42</f>
        <v>0</v>
      </c>
      <c r="AN41" s="44">
        <f t="shared" si="10"/>
        <v>0</v>
      </c>
      <c r="AO41" s="44">
        <f t="shared" si="11"/>
        <v>0</v>
      </c>
      <c r="AP41" s="44">
        <f t="shared" si="12"/>
        <v>0</v>
      </c>
      <c r="AQ41" s="44">
        <f t="shared" si="13"/>
        <v>0</v>
      </c>
      <c r="AR41" s="21" t="str">
        <f t="shared" si="14"/>
        <v>C</v>
      </c>
      <c r="AS41" s="34">
        <f>Maths!G42</f>
        <v>0</v>
      </c>
      <c r="AT41" s="35">
        <f>Maths!M42</f>
        <v>0</v>
      </c>
      <c r="AU41" s="35">
        <f>Maths!S42</f>
        <v>0</v>
      </c>
      <c r="AV41" s="35">
        <f>Maths!Y42</f>
        <v>0</v>
      </c>
      <c r="AW41" s="35">
        <f>Maths!AG42</f>
        <v>0</v>
      </c>
      <c r="AX41" s="35">
        <f>Maths!AN42</f>
        <v>0</v>
      </c>
      <c r="AY41" s="35">
        <f>Maths!AU42</f>
        <v>0</v>
      </c>
      <c r="AZ41" s="44">
        <f t="shared" si="15"/>
        <v>0</v>
      </c>
      <c r="BA41" s="44">
        <f t="shared" si="16"/>
        <v>0</v>
      </c>
      <c r="BB41" s="44">
        <f t="shared" si="17"/>
        <v>0</v>
      </c>
      <c r="BC41" s="44">
        <f t="shared" si="18"/>
        <v>0</v>
      </c>
      <c r="BD41" s="45" t="str">
        <f t="shared" si="19"/>
        <v>C</v>
      </c>
      <c r="BE41" s="66">
        <f>Sci!G42</f>
        <v>0</v>
      </c>
      <c r="BF41" s="64">
        <f>Sci!M42</f>
        <v>0</v>
      </c>
      <c r="BG41" s="64">
        <f>Sci!S42</f>
        <v>0</v>
      </c>
      <c r="BH41" s="64">
        <f>Sci!Y42</f>
        <v>0</v>
      </c>
      <c r="BI41" s="64">
        <f>Sci!AI42</f>
        <v>0</v>
      </c>
      <c r="BJ41" s="64">
        <f>Sci!AR42</f>
        <v>0</v>
      </c>
      <c r="BK41" s="64">
        <f>Sci!BA42</f>
        <v>0</v>
      </c>
      <c r="BL41" s="44">
        <f t="shared" si="20"/>
        <v>0</v>
      </c>
      <c r="BM41" s="44">
        <f t="shared" si="21"/>
        <v>0</v>
      </c>
      <c r="BN41" s="44">
        <f t="shared" si="22"/>
        <v>0</v>
      </c>
      <c r="BO41" s="44">
        <f t="shared" si="23"/>
        <v>0</v>
      </c>
      <c r="BP41" s="45" t="str">
        <f t="shared" si="24"/>
        <v>C</v>
      </c>
      <c r="BQ41" s="66">
        <f>Soc!G42</f>
        <v>0</v>
      </c>
      <c r="BR41" s="64">
        <f>Soc!M42</f>
        <v>0</v>
      </c>
      <c r="BS41" s="64">
        <f>Soc!S42</f>
        <v>0</v>
      </c>
      <c r="BT41" s="64">
        <f>Soc!Y42</f>
        <v>0</v>
      </c>
      <c r="BU41" s="64">
        <f>Soc!AH42</f>
        <v>0</v>
      </c>
      <c r="BV41" s="64">
        <f>Soc!AP42</f>
        <v>0</v>
      </c>
      <c r="BW41" s="64">
        <f>Soc!AX42</f>
        <v>0</v>
      </c>
      <c r="BX41" s="44">
        <f t="shared" si="25"/>
        <v>0</v>
      </c>
      <c r="BY41" s="44">
        <f t="shared" si="26"/>
        <v>0</v>
      </c>
      <c r="BZ41" s="44">
        <f t="shared" si="27"/>
        <v>0</v>
      </c>
      <c r="CA41" s="44">
        <f t="shared" si="28"/>
        <v>0</v>
      </c>
      <c r="CB41" s="201" t="str">
        <f t="shared" si="29"/>
        <v>C</v>
      </c>
      <c r="CC41" s="202">
        <f t="shared" si="30"/>
        <v>0</v>
      </c>
      <c r="CD41" s="65">
        <f t="shared" si="31"/>
        <v>0</v>
      </c>
      <c r="CE41" s="65" t="str">
        <f t="shared" si="32"/>
        <v>C</v>
      </c>
      <c r="CF41" s="38">
        <f>Main!M49</f>
        <v>0</v>
      </c>
      <c r="CG41" s="46" t="e">
        <f t="shared" si="35"/>
        <v>#DIV/0!</v>
      </c>
      <c r="CH41" s="46">
        <f>Main!I8</f>
        <v>0</v>
      </c>
      <c r="CI41" s="64" t="str">
        <f t="shared" si="33"/>
        <v/>
      </c>
    </row>
    <row r="42" spans="1:87" s="37" customFormat="1" ht="15">
      <c r="A42" s="26" t="str">
        <f t="shared" si="34"/>
        <v/>
      </c>
      <c r="B42" s="115">
        <f>Main!F50</f>
        <v>0</v>
      </c>
      <c r="C42" s="112">
        <f>Main!G50</f>
        <v>0</v>
      </c>
      <c r="D42" s="60">
        <f>Main!J50</f>
        <v>0</v>
      </c>
      <c r="E42" s="60">
        <f>Main!H50</f>
        <v>0</v>
      </c>
      <c r="F42" s="118">
        <f>Main!I50</f>
        <v>0</v>
      </c>
      <c r="G42" s="111">
        <f>Main!K50</f>
        <v>0</v>
      </c>
      <c r="H42" s="198">
        <f>Main!L50</f>
        <v>0</v>
      </c>
      <c r="I42" s="49">
        <f>Tel!G43</f>
        <v>0</v>
      </c>
      <c r="J42" s="43">
        <f>Tel!M43</f>
        <v>0</v>
      </c>
      <c r="K42" s="60">
        <f>Tel!S43</f>
        <v>0</v>
      </c>
      <c r="L42" s="43">
        <f>Tel!Y43</f>
        <v>0</v>
      </c>
      <c r="M42" s="43">
        <f>Tel!AI43</f>
        <v>0</v>
      </c>
      <c r="N42" s="43">
        <f>Tel!AR43</f>
        <v>0</v>
      </c>
      <c r="O42" s="43">
        <f>Tel!BA43</f>
        <v>0</v>
      </c>
      <c r="P42" s="44">
        <f t="shared" si="0"/>
        <v>0</v>
      </c>
      <c r="Q42" s="44">
        <f t="shared" si="1"/>
        <v>0</v>
      </c>
      <c r="R42" s="44">
        <f t="shared" si="2"/>
        <v>0</v>
      </c>
      <c r="S42" s="44">
        <f t="shared" si="3"/>
        <v>0</v>
      </c>
      <c r="T42" s="45" t="str">
        <f t="shared" si="4"/>
        <v>C</v>
      </c>
      <c r="U42" s="59">
        <f>Hin!G43</f>
        <v>0</v>
      </c>
      <c r="V42" s="60">
        <f>Hin!M43</f>
        <v>0</v>
      </c>
      <c r="W42" s="60">
        <f>Hin!S43</f>
        <v>0</v>
      </c>
      <c r="X42" s="60">
        <f>Hin!Y43</f>
        <v>0</v>
      </c>
      <c r="Y42" s="60">
        <f>Hin!AH43</f>
        <v>0</v>
      </c>
      <c r="Z42" s="60">
        <f>Hin!AP43</f>
        <v>0</v>
      </c>
      <c r="AA42" s="60">
        <f>Hin!AX43</f>
        <v>0</v>
      </c>
      <c r="AB42" s="44">
        <f t="shared" si="5"/>
        <v>0</v>
      </c>
      <c r="AC42" s="44">
        <f t="shared" si="6"/>
        <v>0</v>
      </c>
      <c r="AD42" s="44">
        <f t="shared" si="7"/>
        <v>0</v>
      </c>
      <c r="AE42" s="44">
        <f t="shared" si="8"/>
        <v>0</v>
      </c>
      <c r="AF42" s="45" t="str">
        <f t="shared" si="9"/>
        <v>C</v>
      </c>
      <c r="AG42" s="36">
        <f>Eng!G43</f>
        <v>0</v>
      </c>
      <c r="AH42" s="35">
        <f>Eng!M43</f>
        <v>0</v>
      </c>
      <c r="AI42" s="35">
        <f>Eng!S43</f>
        <v>0</v>
      </c>
      <c r="AJ42" s="35">
        <f>Eng!Y43</f>
        <v>0</v>
      </c>
      <c r="AK42" s="35">
        <f>Eng!AH43</f>
        <v>0</v>
      </c>
      <c r="AL42" s="35">
        <f>Eng!AP43</f>
        <v>0</v>
      </c>
      <c r="AM42" s="35">
        <f>Eng!AX43</f>
        <v>0</v>
      </c>
      <c r="AN42" s="44">
        <f t="shared" si="10"/>
        <v>0</v>
      </c>
      <c r="AO42" s="44">
        <f t="shared" si="11"/>
        <v>0</v>
      </c>
      <c r="AP42" s="44">
        <f t="shared" si="12"/>
        <v>0</v>
      </c>
      <c r="AQ42" s="44">
        <f t="shared" si="13"/>
        <v>0</v>
      </c>
      <c r="AR42" s="21" t="str">
        <f t="shared" si="14"/>
        <v>C</v>
      </c>
      <c r="AS42" s="34">
        <f>Maths!G43</f>
        <v>0</v>
      </c>
      <c r="AT42" s="35">
        <f>Maths!M43</f>
        <v>0</v>
      </c>
      <c r="AU42" s="35">
        <f>Maths!S43</f>
        <v>0</v>
      </c>
      <c r="AV42" s="35">
        <f>Maths!Y43</f>
        <v>0</v>
      </c>
      <c r="AW42" s="35">
        <f>Maths!AG43</f>
        <v>0</v>
      </c>
      <c r="AX42" s="35">
        <f>Maths!AN43</f>
        <v>0</v>
      </c>
      <c r="AY42" s="35">
        <f>Maths!AU43</f>
        <v>0</v>
      </c>
      <c r="AZ42" s="44">
        <f t="shared" si="15"/>
        <v>0</v>
      </c>
      <c r="BA42" s="44">
        <f t="shared" si="16"/>
        <v>0</v>
      </c>
      <c r="BB42" s="44">
        <f t="shared" si="17"/>
        <v>0</v>
      </c>
      <c r="BC42" s="44">
        <f t="shared" si="18"/>
        <v>0</v>
      </c>
      <c r="BD42" s="45" t="str">
        <f t="shared" si="19"/>
        <v>C</v>
      </c>
      <c r="BE42" s="66">
        <f>Sci!G43</f>
        <v>0</v>
      </c>
      <c r="BF42" s="64">
        <f>Sci!M43</f>
        <v>0</v>
      </c>
      <c r="BG42" s="64">
        <f>Sci!S43</f>
        <v>0</v>
      </c>
      <c r="BH42" s="64">
        <f>Sci!Y43</f>
        <v>0</v>
      </c>
      <c r="BI42" s="64">
        <f>Sci!AI43</f>
        <v>0</v>
      </c>
      <c r="BJ42" s="64">
        <f>Sci!AR43</f>
        <v>0</v>
      </c>
      <c r="BK42" s="64">
        <f>Sci!BA43</f>
        <v>0</v>
      </c>
      <c r="BL42" s="44">
        <f t="shared" si="20"/>
        <v>0</v>
      </c>
      <c r="BM42" s="44">
        <f t="shared" si="21"/>
        <v>0</v>
      </c>
      <c r="BN42" s="44">
        <f t="shared" si="22"/>
        <v>0</v>
      </c>
      <c r="BO42" s="44">
        <f t="shared" si="23"/>
        <v>0</v>
      </c>
      <c r="BP42" s="45" t="str">
        <f t="shared" si="24"/>
        <v>C</v>
      </c>
      <c r="BQ42" s="66">
        <f>Soc!G43</f>
        <v>0</v>
      </c>
      <c r="BR42" s="64">
        <f>Soc!M43</f>
        <v>0</v>
      </c>
      <c r="BS42" s="64">
        <f>Soc!S43</f>
        <v>0</v>
      </c>
      <c r="BT42" s="64">
        <f>Soc!Y43</f>
        <v>0</v>
      </c>
      <c r="BU42" s="64">
        <f>Soc!AH43</f>
        <v>0</v>
      </c>
      <c r="BV42" s="64">
        <f>Soc!AP43</f>
        <v>0</v>
      </c>
      <c r="BW42" s="64">
        <f>Soc!AX43</f>
        <v>0</v>
      </c>
      <c r="BX42" s="44">
        <f t="shared" si="25"/>
        <v>0</v>
      </c>
      <c r="BY42" s="44">
        <f t="shared" si="26"/>
        <v>0</v>
      </c>
      <c r="BZ42" s="44">
        <f t="shared" si="27"/>
        <v>0</v>
      </c>
      <c r="CA42" s="44">
        <f t="shared" si="28"/>
        <v>0</v>
      </c>
      <c r="CB42" s="201" t="str">
        <f t="shared" si="29"/>
        <v>C</v>
      </c>
      <c r="CC42" s="202">
        <f t="shared" si="30"/>
        <v>0</v>
      </c>
      <c r="CD42" s="65">
        <f t="shared" si="31"/>
        <v>0</v>
      </c>
      <c r="CE42" s="65" t="str">
        <f t="shared" si="32"/>
        <v>C</v>
      </c>
      <c r="CF42" s="38">
        <f>Main!M50</f>
        <v>0</v>
      </c>
      <c r="CG42" s="46" t="e">
        <f t="shared" si="35"/>
        <v>#DIV/0!</v>
      </c>
      <c r="CH42" s="46">
        <f>Main!I8</f>
        <v>0</v>
      </c>
      <c r="CI42" s="64" t="str">
        <f t="shared" si="33"/>
        <v/>
      </c>
    </row>
    <row r="43" spans="1:87" s="37" customFormat="1" ht="15">
      <c r="A43" s="26" t="str">
        <f t="shared" si="34"/>
        <v/>
      </c>
      <c r="B43" s="115">
        <f>Main!F51</f>
        <v>0</v>
      </c>
      <c r="C43" s="112">
        <f>Main!G51</f>
        <v>0</v>
      </c>
      <c r="D43" s="60">
        <f>Main!J51</f>
        <v>0</v>
      </c>
      <c r="E43" s="60">
        <f>Main!H51</f>
        <v>0</v>
      </c>
      <c r="F43" s="118">
        <f>Main!I51</f>
        <v>0</v>
      </c>
      <c r="G43" s="111">
        <f>Main!K51</f>
        <v>0</v>
      </c>
      <c r="H43" s="198">
        <f>Main!L51</f>
        <v>0</v>
      </c>
      <c r="I43" s="49">
        <f>Tel!G44</f>
        <v>0</v>
      </c>
      <c r="J43" s="43">
        <f>Tel!M44</f>
        <v>0</v>
      </c>
      <c r="K43" s="60">
        <f>Tel!S44</f>
        <v>0</v>
      </c>
      <c r="L43" s="43">
        <f>Tel!Y44</f>
        <v>0</v>
      </c>
      <c r="M43" s="43">
        <f>Tel!AI44</f>
        <v>0</v>
      </c>
      <c r="N43" s="43">
        <f>Tel!AR44</f>
        <v>0</v>
      </c>
      <c r="O43" s="43">
        <f>Tel!BA44</f>
        <v>0</v>
      </c>
      <c r="P43" s="44">
        <f t="shared" si="0"/>
        <v>0</v>
      </c>
      <c r="Q43" s="44">
        <f t="shared" si="1"/>
        <v>0</v>
      </c>
      <c r="R43" s="44">
        <f t="shared" si="2"/>
        <v>0</v>
      </c>
      <c r="S43" s="44">
        <f t="shared" si="3"/>
        <v>0</v>
      </c>
      <c r="T43" s="45" t="str">
        <f t="shared" si="4"/>
        <v>C</v>
      </c>
      <c r="U43" s="59">
        <f>Hin!G44</f>
        <v>0</v>
      </c>
      <c r="V43" s="60">
        <f>Hin!M44</f>
        <v>0</v>
      </c>
      <c r="W43" s="60">
        <f>Hin!S44</f>
        <v>0</v>
      </c>
      <c r="X43" s="60">
        <f>Hin!Y44</f>
        <v>0</v>
      </c>
      <c r="Y43" s="60">
        <f>Hin!AH44</f>
        <v>0</v>
      </c>
      <c r="Z43" s="60">
        <f>Hin!AP44</f>
        <v>0</v>
      </c>
      <c r="AA43" s="60">
        <f>Hin!AX44</f>
        <v>0</v>
      </c>
      <c r="AB43" s="44">
        <f t="shared" si="5"/>
        <v>0</v>
      </c>
      <c r="AC43" s="44">
        <f t="shared" si="6"/>
        <v>0</v>
      </c>
      <c r="AD43" s="44">
        <f t="shared" si="7"/>
        <v>0</v>
      </c>
      <c r="AE43" s="44">
        <f t="shared" si="8"/>
        <v>0</v>
      </c>
      <c r="AF43" s="45" t="str">
        <f t="shared" si="9"/>
        <v>C</v>
      </c>
      <c r="AG43" s="36">
        <f>Eng!G44</f>
        <v>0</v>
      </c>
      <c r="AH43" s="35">
        <f>Eng!M44</f>
        <v>0</v>
      </c>
      <c r="AI43" s="35">
        <f>Eng!S44</f>
        <v>0</v>
      </c>
      <c r="AJ43" s="35">
        <f>Eng!Y44</f>
        <v>0</v>
      </c>
      <c r="AK43" s="35">
        <f>Eng!AH44</f>
        <v>0</v>
      </c>
      <c r="AL43" s="35">
        <f>Eng!AP44</f>
        <v>0</v>
      </c>
      <c r="AM43" s="35">
        <f>Eng!AX44</f>
        <v>0</v>
      </c>
      <c r="AN43" s="44">
        <f t="shared" si="10"/>
        <v>0</v>
      </c>
      <c r="AO43" s="44">
        <f t="shared" si="11"/>
        <v>0</v>
      </c>
      <c r="AP43" s="44">
        <f t="shared" si="12"/>
        <v>0</v>
      </c>
      <c r="AQ43" s="44">
        <f t="shared" si="13"/>
        <v>0</v>
      </c>
      <c r="AR43" s="21" t="str">
        <f t="shared" si="14"/>
        <v>C</v>
      </c>
      <c r="AS43" s="34">
        <f>Maths!G44</f>
        <v>0</v>
      </c>
      <c r="AT43" s="35">
        <f>Maths!M44</f>
        <v>0</v>
      </c>
      <c r="AU43" s="35">
        <f>Maths!S44</f>
        <v>0</v>
      </c>
      <c r="AV43" s="35">
        <f>Maths!Y44</f>
        <v>0</v>
      </c>
      <c r="AW43" s="35">
        <f>Maths!AG44</f>
        <v>0</v>
      </c>
      <c r="AX43" s="35">
        <f>Maths!AN44</f>
        <v>0</v>
      </c>
      <c r="AY43" s="35">
        <f>Maths!AU44</f>
        <v>0</v>
      </c>
      <c r="AZ43" s="44">
        <f t="shared" si="15"/>
        <v>0</v>
      </c>
      <c r="BA43" s="44">
        <f t="shared" si="16"/>
        <v>0</v>
      </c>
      <c r="BB43" s="44">
        <f t="shared" si="17"/>
        <v>0</v>
      </c>
      <c r="BC43" s="44">
        <f t="shared" si="18"/>
        <v>0</v>
      </c>
      <c r="BD43" s="45" t="str">
        <f t="shared" si="19"/>
        <v>C</v>
      </c>
      <c r="BE43" s="66">
        <f>Sci!G44</f>
        <v>0</v>
      </c>
      <c r="BF43" s="64">
        <f>Sci!M44</f>
        <v>0</v>
      </c>
      <c r="BG43" s="64">
        <f>Sci!S44</f>
        <v>0</v>
      </c>
      <c r="BH43" s="64">
        <f>Sci!Y44</f>
        <v>0</v>
      </c>
      <c r="BI43" s="64">
        <f>Sci!AI44</f>
        <v>0</v>
      </c>
      <c r="BJ43" s="64">
        <f>Sci!AR44</f>
        <v>0</v>
      </c>
      <c r="BK43" s="64">
        <f>Sci!BA44</f>
        <v>0</v>
      </c>
      <c r="BL43" s="44">
        <f t="shared" si="20"/>
        <v>0</v>
      </c>
      <c r="BM43" s="44">
        <f t="shared" si="21"/>
        <v>0</v>
      </c>
      <c r="BN43" s="44">
        <f t="shared" si="22"/>
        <v>0</v>
      </c>
      <c r="BO43" s="44">
        <f t="shared" si="23"/>
        <v>0</v>
      </c>
      <c r="BP43" s="45" t="str">
        <f t="shared" si="24"/>
        <v>C</v>
      </c>
      <c r="BQ43" s="66">
        <f>Soc!G44</f>
        <v>0</v>
      </c>
      <c r="BR43" s="64">
        <f>Soc!M44</f>
        <v>0</v>
      </c>
      <c r="BS43" s="64">
        <f>Soc!S44</f>
        <v>0</v>
      </c>
      <c r="BT43" s="64">
        <f>Soc!Y44</f>
        <v>0</v>
      </c>
      <c r="BU43" s="64">
        <f>Soc!AH44</f>
        <v>0</v>
      </c>
      <c r="BV43" s="64">
        <f>Soc!AP44</f>
        <v>0</v>
      </c>
      <c r="BW43" s="64">
        <f>Soc!AX44</f>
        <v>0</v>
      </c>
      <c r="BX43" s="44">
        <f t="shared" si="25"/>
        <v>0</v>
      </c>
      <c r="BY43" s="44">
        <f t="shared" si="26"/>
        <v>0</v>
      </c>
      <c r="BZ43" s="44">
        <f t="shared" si="27"/>
        <v>0</v>
      </c>
      <c r="CA43" s="44">
        <f t="shared" si="28"/>
        <v>0</v>
      </c>
      <c r="CB43" s="201" t="str">
        <f t="shared" si="29"/>
        <v>C</v>
      </c>
      <c r="CC43" s="202">
        <f t="shared" si="30"/>
        <v>0</v>
      </c>
      <c r="CD43" s="65">
        <f t="shared" si="31"/>
        <v>0</v>
      </c>
      <c r="CE43" s="65" t="str">
        <f t="shared" si="32"/>
        <v>C</v>
      </c>
      <c r="CF43" s="38">
        <f>Main!M51</f>
        <v>0</v>
      </c>
      <c r="CG43" s="46" t="e">
        <f t="shared" si="35"/>
        <v>#DIV/0!</v>
      </c>
      <c r="CH43" s="46">
        <f>Main!I8</f>
        <v>0</v>
      </c>
      <c r="CI43" s="64" t="str">
        <f t="shared" si="33"/>
        <v/>
      </c>
    </row>
    <row r="44" spans="1:87" s="37" customFormat="1" ht="15">
      <c r="A44" s="26" t="str">
        <f t="shared" si="34"/>
        <v/>
      </c>
      <c r="B44" s="115">
        <f>Main!F52</f>
        <v>0</v>
      </c>
      <c r="C44" s="112">
        <f>Main!G52</f>
        <v>0</v>
      </c>
      <c r="D44" s="60">
        <f>Main!J52</f>
        <v>0</v>
      </c>
      <c r="E44" s="60">
        <f>Main!H52</f>
        <v>0</v>
      </c>
      <c r="F44" s="118">
        <f>Main!I52</f>
        <v>0</v>
      </c>
      <c r="G44" s="111">
        <f>Main!K52</f>
        <v>0</v>
      </c>
      <c r="H44" s="198">
        <f>Main!L52</f>
        <v>0</v>
      </c>
      <c r="I44" s="49">
        <f>Tel!G45</f>
        <v>0</v>
      </c>
      <c r="J44" s="43">
        <f>Tel!M45</f>
        <v>0</v>
      </c>
      <c r="K44" s="60">
        <f>Tel!S45</f>
        <v>0</v>
      </c>
      <c r="L44" s="43">
        <f>Tel!Y45</f>
        <v>0</v>
      </c>
      <c r="M44" s="43">
        <f>Tel!AI45</f>
        <v>0</v>
      </c>
      <c r="N44" s="43">
        <f>Tel!AR45</f>
        <v>0</v>
      </c>
      <c r="O44" s="43">
        <f>Tel!BA45</f>
        <v>0</v>
      </c>
      <c r="P44" s="44">
        <f t="shared" si="0"/>
        <v>0</v>
      </c>
      <c r="Q44" s="44">
        <f t="shared" si="1"/>
        <v>0</v>
      </c>
      <c r="R44" s="44">
        <f t="shared" si="2"/>
        <v>0</v>
      </c>
      <c r="S44" s="44">
        <f t="shared" si="3"/>
        <v>0</v>
      </c>
      <c r="T44" s="45" t="str">
        <f t="shared" si="4"/>
        <v>C</v>
      </c>
      <c r="U44" s="59">
        <f>Hin!G45</f>
        <v>0</v>
      </c>
      <c r="V44" s="60">
        <f>Hin!M45</f>
        <v>0</v>
      </c>
      <c r="W44" s="60">
        <f>Hin!S45</f>
        <v>0</v>
      </c>
      <c r="X44" s="60">
        <f>Hin!Y45</f>
        <v>0</v>
      </c>
      <c r="Y44" s="60">
        <f>Hin!AH45</f>
        <v>0</v>
      </c>
      <c r="Z44" s="60">
        <f>Hin!AP45</f>
        <v>0</v>
      </c>
      <c r="AA44" s="60">
        <f>Hin!AX45</f>
        <v>0</v>
      </c>
      <c r="AB44" s="44">
        <f t="shared" si="5"/>
        <v>0</v>
      </c>
      <c r="AC44" s="44">
        <f t="shared" si="6"/>
        <v>0</v>
      </c>
      <c r="AD44" s="44">
        <f t="shared" si="7"/>
        <v>0</v>
      </c>
      <c r="AE44" s="44">
        <f t="shared" si="8"/>
        <v>0</v>
      </c>
      <c r="AF44" s="45" t="str">
        <f t="shared" si="9"/>
        <v>C</v>
      </c>
      <c r="AG44" s="36">
        <f>Eng!G45</f>
        <v>0</v>
      </c>
      <c r="AH44" s="35">
        <f>Eng!M45</f>
        <v>0</v>
      </c>
      <c r="AI44" s="35">
        <f>Eng!S45</f>
        <v>0</v>
      </c>
      <c r="AJ44" s="35">
        <f>Eng!Y45</f>
        <v>0</v>
      </c>
      <c r="AK44" s="35">
        <f>Eng!AH45</f>
        <v>0</v>
      </c>
      <c r="AL44" s="35">
        <f>Eng!AP45</f>
        <v>0</v>
      </c>
      <c r="AM44" s="35">
        <f>Eng!AX45</f>
        <v>0</v>
      </c>
      <c r="AN44" s="44">
        <f t="shared" si="10"/>
        <v>0</v>
      </c>
      <c r="AO44" s="44">
        <f t="shared" si="11"/>
        <v>0</v>
      </c>
      <c r="AP44" s="44">
        <f t="shared" si="12"/>
        <v>0</v>
      </c>
      <c r="AQ44" s="44">
        <f t="shared" si="13"/>
        <v>0</v>
      </c>
      <c r="AR44" s="21" t="str">
        <f t="shared" si="14"/>
        <v>C</v>
      </c>
      <c r="AS44" s="34">
        <f>Maths!G45</f>
        <v>0</v>
      </c>
      <c r="AT44" s="35">
        <f>Maths!M45</f>
        <v>0</v>
      </c>
      <c r="AU44" s="35">
        <f>Maths!S45</f>
        <v>0</v>
      </c>
      <c r="AV44" s="35">
        <f>Maths!Y45</f>
        <v>0</v>
      </c>
      <c r="AW44" s="35">
        <f>Maths!AG45</f>
        <v>0</v>
      </c>
      <c r="AX44" s="35">
        <f>Maths!AN45</f>
        <v>0</v>
      </c>
      <c r="AY44" s="35">
        <f>Maths!AU45</f>
        <v>0</v>
      </c>
      <c r="AZ44" s="44">
        <f t="shared" si="15"/>
        <v>0</v>
      </c>
      <c r="BA44" s="44">
        <f t="shared" si="16"/>
        <v>0</v>
      </c>
      <c r="BB44" s="44">
        <f t="shared" si="17"/>
        <v>0</v>
      </c>
      <c r="BC44" s="44">
        <f t="shared" si="18"/>
        <v>0</v>
      </c>
      <c r="BD44" s="45" t="str">
        <f t="shared" si="19"/>
        <v>C</v>
      </c>
      <c r="BE44" s="66">
        <f>Sci!G45</f>
        <v>0</v>
      </c>
      <c r="BF44" s="64">
        <f>Sci!M45</f>
        <v>0</v>
      </c>
      <c r="BG44" s="64">
        <f>Sci!S45</f>
        <v>0</v>
      </c>
      <c r="BH44" s="64">
        <f>Sci!Y45</f>
        <v>0</v>
      </c>
      <c r="BI44" s="64">
        <f>Sci!AI45</f>
        <v>0</v>
      </c>
      <c r="BJ44" s="64">
        <f>Sci!AR45</f>
        <v>0</v>
      </c>
      <c r="BK44" s="64">
        <f>Sci!BA45</f>
        <v>0</v>
      </c>
      <c r="BL44" s="44">
        <f t="shared" si="20"/>
        <v>0</v>
      </c>
      <c r="BM44" s="44">
        <f t="shared" si="21"/>
        <v>0</v>
      </c>
      <c r="BN44" s="44">
        <f t="shared" si="22"/>
        <v>0</v>
      </c>
      <c r="BO44" s="44">
        <f t="shared" si="23"/>
        <v>0</v>
      </c>
      <c r="BP44" s="45" t="str">
        <f t="shared" si="24"/>
        <v>C</v>
      </c>
      <c r="BQ44" s="66">
        <f>Soc!G45</f>
        <v>0</v>
      </c>
      <c r="BR44" s="64">
        <f>Soc!M45</f>
        <v>0</v>
      </c>
      <c r="BS44" s="64">
        <f>Soc!S45</f>
        <v>0</v>
      </c>
      <c r="BT44" s="64">
        <f>Soc!Y45</f>
        <v>0</v>
      </c>
      <c r="BU44" s="64">
        <f>Soc!AH45</f>
        <v>0</v>
      </c>
      <c r="BV44" s="64">
        <f>Soc!AP45</f>
        <v>0</v>
      </c>
      <c r="BW44" s="64">
        <f>Soc!AX45</f>
        <v>0</v>
      </c>
      <c r="BX44" s="44">
        <f t="shared" si="25"/>
        <v>0</v>
      </c>
      <c r="BY44" s="44">
        <f t="shared" si="26"/>
        <v>0</v>
      </c>
      <c r="BZ44" s="44">
        <f t="shared" si="27"/>
        <v>0</v>
      </c>
      <c r="CA44" s="44">
        <f t="shared" si="28"/>
        <v>0</v>
      </c>
      <c r="CB44" s="201" t="str">
        <f t="shared" si="29"/>
        <v>C</v>
      </c>
      <c r="CC44" s="202">
        <f t="shared" si="30"/>
        <v>0</v>
      </c>
      <c r="CD44" s="65">
        <f t="shared" si="31"/>
        <v>0</v>
      </c>
      <c r="CE44" s="65" t="str">
        <f t="shared" si="32"/>
        <v>C</v>
      </c>
      <c r="CF44" s="38">
        <f>Main!M52</f>
        <v>0</v>
      </c>
      <c r="CG44" s="46" t="e">
        <f t="shared" si="35"/>
        <v>#DIV/0!</v>
      </c>
      <c r="CH44" s="46">
        <f>Main!I8</f>
        <v>0</v>
      </c>
      <c r="CI44" s="64" t="str">
        <f t="shared" si="33"/>
        <v/>
      </c>
    </row>
    <row r="45" spans="1:87" s="37" customFormat="1" ht="15">
      <c r="A45" s="26" t="str">
        <f t="shared" si="34"/>
        <v/>
      </c>
      <c r="B45" s="115">
        <f>Main!F53</f>
        <v>0</v>
      </c>
      <c r="C45" s="112">
        <f>Main!G53</f>
        <v>0</v>
      </c>
      <c r="D45" s="60">
        <f>Main!J53</f>
        <v>0</v>
      </c>
      <c r="E45" s="60">
        <f>Main!H53</f>
        <v>0</v>
      </c>
      <c r="F45" s="118">
        <f>Main!I53</f>
        <v>0</v>
      </c>
      <c r="G45" s="111">
        <f>Main!K53</f>
        <v>0</v>
      </c>
      <c r="H45" s="198">
        <f>Main!L53</f>
        <v>0</v>
      </c>
      <c r="I45" s="49">
        <f>Tel!G46</f>
        <v>0</v>
      </c>
      <c r="J45" s="43">
        <f>Tel!M46</f>
        <v>0</v>
      </c>
      <c r="K45" s="60">
        <f>Tel!S46</f>
        <v>0</v>
      </c>
      <c r="L45" s="43">
        <f>Tel!Y46</f>
        <v>0</v>
      </c>
      <c r="M45" s="43">
        <f>Tel!AI46</f>
        <v>0</v>
      </c>
      <c r="N45" s="43">
        <f>Tel!AR46</f>
        <v>0</v>
      </c>
      <c r="O45" s="43">
        <f>Tel!BA46</f>
        <v>0</v>
      </c>
      <c r="P45" s="44">
        <f t="shared" si="0"/>
        <v>0</v>
      </c>
      <c r="Q45" s="44">
        <f t="shared" si="1"/>
        <v>0</v>
      </c>
      <c r="R45" s="44">
        <f t="shared" si="2"/>
        <v>0</v>
      </c>
      <c r="S45" s="44">
        <f t="shared" si="3"/>
        <v>0</v>
      </c>
      <c r="T45" s="45" t="str">
        <f t="shared" si="4"/>
        <v>C</v>
      </c>
      <c r="U45" s="59">
        <f>Hin!G46</f>
        <v>0</v>
      </c>
      <c r="V45" s="60">
        <f>Hin!M46</f>
        <v>0</v>
      </c>
      <c r="W45" s="60">
        <f>Hin!S46</f>
        <v>0</v>
      </c>
      <c r="X45" s="60">
        <f>Hin!Y46</f>
        <v>0</v>
      </c>
      <c r="Y45" s="60">
        <f>Hin!AH46</f>
        <v>0</v>
      </c>
      <c r="Z45" s="60">
        <f>Hin!AP46</f>
        <v>0</v>
      </c>
      <c r="AA45" s="60">
        <f>Hin!AX46</f>
        <v>0</v>
      </c>
      <c r="AB45" s="44">
        <f t="shared" si="5"/>
        <v>0</v>
      </c>
      <c r="AC45" s="44">
        <f t="shared" si="6"/>
        <v>0</v>
      </c>
      <c r="AD45" s="44">
        <f t="shared" si="7"/>
        <v>0</v>
      </c>
      <c r="AE45" s="44">
        <f t="shared" si="8"/>
        <v>0</v>
      </c>
      <c r="AF45" s="45" t="str">
        <f t="shared" si="9"/>
        <v>C</v>
      </c>
      <c r="AG45" s="36">
        <f>Eng!G46</f>
        <v>0</v>
      </c>
      <c r="AH45" s="35">
        <f>Eng!M46</f>
        <v>0</v>
      </c>
      <c r="AI45" s="35">
        <f>Eng!S46</f>
        <v>0</v>
      </c>
      <c r="AJ45" s="35">
        <f>Eng!Y46</f>
        <v>0</v>
      </c>
      <c r="AK45" s="35">
        <f>Eng!AH46</f>
        <v>0</v>
      </c>
      <c r="AL45" s="35">
        <f>Eng!AP46</f>
        <v>0</v>
      </c>
      <c r="AM45" s="35">
        <f>Eng!AX46</f>
        <v>0</v>
      </c>
      <c r="AN45" s="44">
        <f t="shared" si="10"/>
        <v>0</v>
      </c>
      <c r="AO45" s="44">
        <f t="shared" si="11"/>
        <v>0</v>
      </c>
      <c r="AP45" s="44">
        <f t="shared" si="12"/>
        <v>0</v>
      </c>
      <c r="AQ45" s="44">
        <f t="shared" si="13"/>
        <v>0</v>
      </c>
      <c r="AR45" s="21" t="str">
        <f t="shared" si="14"/>
        <v>C</v>
      </c>
      <c r="AS45" s="34">
        <f>Maths!G46</f>
        <v>0</v>
      </c>
      <c r="AT45" s="35">
        <f>Maths!M46</f>
        <v>0</v>
      </c>
      <c r="AU45" s="35">
        <f>Maths!S46</f>
        <v>0</v>
      </c>
      <c r="AV45" s="35">
        <f>Maths!Y46</f>
        <v>0</v>
      </c>
      <c r="AW45" s="35">
        <f>Maths!AG46</f>
        <v>0</v>
      </c>
      <c r="AX45" s="35">
        <f>Maths!AN46</f>
        <v>0</v>
      </c>
      <c r="AY45" s="35">
        <f>Maths!AU46</f>
        <v>0</v>
      </c>
      <c r="AZ45" s="44">
        <f t="shared" si="15"/>
        <v>0</v>
      </c>
      <c r="BA45" s="44">
        <f t="shared" si="16"/>
        <v>0</v>
      </c>
      <c r="BB45" s="44">
        <f t="shared" si="17"/>
        <v>0</v>
      </c>
      <c r="BC45" s="44">
        <f t="shared" si="18"/>
        <v>0</v>
      </c>
      <c r="BD45" s="45" t="str">
        <f t="shared" si="19"/>
        <v>C</v>
      </c>
      <c r="BE45" s="66">
        <f>Sci!G46</f>
        <v>0</v>
      </c>
      <c r="BF45" s="64">
        <f>Sci!M46</f>
        <v>0</v>
      </c>
      <c r="BG45" s="64">
        <f>Sci!S46</f>
        <v>0</v>
      </c>
      <c r="BH45" s="64">
        <f>Sci!Y46</f>
        <v>0</v>
      </c>
      <c r="BI45" s="64">
        <f>Sci!AI46</f>
        <v>0</v>
      </c>
      <c r="BJ45" s="64">
        <f>Sci!AR46</f>
        <v>0</v>
      </c>
      <c r="BK45" s="64">
        <f>Sci!BA46</f>
        <v>0</v>
      </c>
      <c r="BL45" s="44">
        <f t="shared" si="20"/>
        <v>0</v>
      </c>
      <c r="BM45" s="44">
        <f t="shared" si="21"/>
        <v>0</v>
      </c>
      <c r="BN45" s="44">
        <f t="shared" si="22"/>
        <v>0</v>
      </c>
      <c r="BO45" s="44">
        <f t="shared" si="23"/>
        <v>0</v>
      </c>
      <c r="BP45" s="45" t="str">
        <f t="shared" si="24"/>
        <v>C</v>
      </c>
      <c r="BQ45" s="66">
        <f>Soc!G46</f>
        <v>0</v>
      </c>
      <c r="BR45" s="64">
        <f>Soc!M46</f>
        <v>0</v>
      </c>
      <c r="BS45" s="64">
        <f>Soc!S46</f>
        <v>0</v>
      </c>
      <c r="BT45" s="64">
        <f>Soc!Y46</f>
        <v>0</v>
      </c>
      <c r="BU45" s="64">
        <f>Soc!AH46</f>
        <v>0</v>
      </c>
      <c r="BV45" s="64">
        <f>Soc!AP46</f>
        <v>0</v>
      </c>
      <c r="BW45" s="64">
        <f>Soc!AX46</f>
        <v>0</v>
      </c>
      <c r="BX45" s="44">
        <f t="shared" si="25"/>
        <v>0</v>
      </c>
      <c r="BY45" s="44">
        <f t="shared" si="26"/>
        <v>0</v>
      </c>
      <c r="BZ45" s="44">
        <f t="shared" si="27"/>
        <v>0</v>
      </c>
      <c r="CA45" s="44">
        <f t="shared" si="28"/>
        <v>0</v>
      </c>
      <c r="CB45" s="201" t="str">
        <f t="shared" si="29"/>
        <v>C</v>
      </c>
      <c r="CC45" s="202">
        <f t="shared" si="30"/>
        <v>0</v>
      </c>
      <c r="CD45" s="65">
        <f t="shared" si="31"/>
        <v>0</v>
      </c>
      <c r="CE45" s="65" t="str">
        <f t="shared" si="32"/>
        <v>C</v>
      </c>
      <c r="CF45" s="38">
        <f>Main!M53</f>
        <v>0</v>
      </c>
      <c r="CG45" s="46" t="e">
        <f t="shared" si="35"/>
        <v>#DIV/0!</v>
      </c>
      <c r="CH45" s="46">
        <f>Main!I8</f>
        <v>0</v>
      </c>
      <c r="CI45" s="64" t="str">
        <f t="shared" si="33"/>
        <v/>
      </c>
    </row>
    <row r="46" spans="1:87" s="37" customFormat="1" ht="15">
      <c r="A46" s="26" t="str">
        <f t="shared" si="34"/>
        <v/>
      </c>
      <c r="B46" s="115">
        <f>Main!F54</f>
        <v>0</v>
      </c>
      <c r="C46" s="112">
        <f>Main!G54</f>
        <v>0</v>
      </c>
      <c r="D46" s="60">
        <f>Main!J54</f>
        <v>0</v>
      </c>
      <c r="E46" s="60">
        <f>Main!H54</f>
        <v>0</v>
      </c>
      <c r="F46" s="118">
        <f>Main!I54</f>
        <v>0</v>
      </c>
      <c r="G46" s="111">
        <f>Main!K54</f>
        <v>0</v>
      </c>
      <c r="H46" s="198">
        <f>Main!L54</f>
        <v>0</v>
      </c>
      <c r="I46" s="49">
        <f>Tel!G47</f>
        <v>0</v>
      </c>
      <c r="J46" s="43">
        <f>Tel!M47</f>
        <v>0</v>
      </c>
      <c r="K46" s="60">
        <f>Tel!S47</f>
        <v>0</v>
      </c>
      <c r="L46" s="43">
        <f>Tel!Y47</f>
        <v>0</v>
      </c>
      <c r="M46" s="43">
        <f>Tel!AI47</f>
        <v>0</v>
      </c>
      <c r="N46" s="43">
        <f>Tel!AR47</f>
        <v>0</v>
      </c>
      <c r="O46" s="43">
        <f>Tel!BA47</f>
        <v>0</v>
      </c>
      <c r="P46" s="44">
        <f t="shared" si="0"/>
        <v>0</v>
      </c>
      <c r="Q46" s="44">
        <f t="shared" si="1"/>
        <v>0</v>
      </c>
      <c r="R46" s="44">
        <f t="shared" si="2"/>
        <v>0</v>
      </c>
      <c r="S46" s="44">
        <f t="shared" si="3"/>
        <v>0</v>
      </c>
      <c r="T46" s="45" t="str">
        <f t="shared" si="4"/>
        <v>C</v>
      </c>
      <c r="U46" s="59">
        <f>Hin!G47</f>
        <v>0</v>
      </c>
      <c r="V46" s="60">
        <f>Hin!M47</f>
        <v>0</v>
      </c>
      <c r="W46" s="60">
        <f>Hin!S47</f>
        <v>0</v>
      </c>
      <c r="X46" s="60">
        <f>Hin!Y47</f>
        <v>0</v>
      </c>
      <c r="Y46" s="60">
        <f>Hin!AH47</f>
        <v>0</v>
      </c>
      <c r="Z46" s="60">
        <f>Hin!AP47</f>
        <v>0</v>
      </c>
      <c r="AA46" s="60">
        <f>Hin!AX47</f>
        <v>0</v>
      </c>
      <c r="AB46" s="44">
        <f t="shared" si="5"/>
        <v>0</v>
      </c>
      <c r="AC46" s="44">
        <f t="shared" si="6"/>
        <v>0</v>
      </c>
      <c r="AD46" s="44">
        <f t="shared" si="7"/>
        <v>0</v>
      </c>
      <c r="AE46" s="44">
        <f t="shared" si="8"/>
        <v>0</v>
      </c>
      <c r="AF46" s="45" t="str">
        <f t="shared" si="9"/>
        <v>C</v>
      </c>
      <c r="AG46" s="36">
        <f>Eng!G47</f>
        <v>0</v>
      </c>
      <c r="AH46" s="35">
        <f>Eng!M47</f>
        <v>0</v>
      </c>
      <c r="AI46" s="35">
        <f>Eng!S47</f>
        <v>0</v>
      </c>
      <c r="AJ46" s="35">
        <f>Eng!Y47</f>
        <v>0</v>
      </c>
      <c r="AK46" s="35">
        <f>Eng!AH47</f>
        <v>0</v>
      </c>
      <c r="AL46" s="35">
        <f>Eng!AP47</f>
        <v>0</v>
      </c>
      <c r="AM46" s="35">
        <f>Eng!AX47</f>
        <v>0</v>
      </c>
      <c r="AN46" s="44">
        <f t="shared" si="10"/>
        <v>0</v>
      </c>
      <c r="AO46" s="44">
        <f t="shared" si="11"/>
        <v>0</v>
      </c>
      <c r="AP46" s="44">
        <f t="shared" si="12"/>
        <v>0</v>
      </c>
      <c r="AQ46" s="44">
        <f t="shared" si="13"/>
        <v>0</v>
      </c>
      <c r="AR46" s="21" t="str">
        <f t="shared" si="14"/>
        <v>C</v>
      </c>
      <c r="AS46" s="34">
        <f>Maths!G47</f>
        <v>0</v>
      </c>
      <c r="AT46" s="35">
        <f>Maths!M47</f>
        <v>0</v>
      </c>
      <c r="AU46" s="35">
        <f>Maths!S47</f>
        <v>0</v>
      </c>
      <c r="AV46" s="35">
        <f>Maths!Y47</f>
        <v>0</v>
      </c>
      <c r="AW46" s="35">
        <f>Maths!AG47</f>
        <v>0</v>
      </c>
      <c r="AX46" s="35">
        <f>Maths!AN47</f>
        <v>0</v>
      </c>
      <c r="AY46" s="35">
        <f>Maths!AU47</f>
        <v>0</v>
      </c>
      <c r="AZ46" s="44">
        <f t="shared" si="15"/>
        <v>0</v>
      </c>
      <c r="BA46" s="44">
        <f t="shared" si="16"/>
        <v>0</v>
      </c>
      <c r="BB46" s="44">
        <f t="shared" si="17"/>
        <v>0</v>
      </c>
      <c r="BC46" s="44">
        <f t="shared" si="18"/>
        <v>0</v>
      </c>
      <c r="BD46" s="45" t="str">
        <f t="shared" si="19"/>
        <v>C</v>
      </c>
      <c r="BE46" s="66">
        <f>Sci!G47</f>
        <v>0</v>
      </c>
      <c r="BF46" s="64">
        <f>Sci!M47</f>
        <v>0</v>
      </c>
      <c r="BG46" s="64">
        <f>Sci!S47</f>
        <v>0</v>
      </c>
      <c r="BH46" s="64">
        <f>Sci!Y47</f>
        <v>0</v>
      </c>
      <c r="BI46" s="64">
        <f>Sci!AI47</f>
        <v>0</v>
      </c>
      <c r="BJ46" s="64">
        <f>Sci!AR47</f>
        <v>0</v>
      </c>
      <c r="BK46" s="64">
        <f>Sci!BA47</f>
        <v>0</v>
      </c>
      <c r="BL46" s="44">
        <f t="shared" si="20"/>
        <v>0</v>
      </c>
      <c r="BM46" s="44">
        <f t="shared" si="21"/>
        <v>0</v>
      </c>
      <c r="BN46" s="44">
        <f t="shared" si="22"/>
        <v>0</v>
      </c>
      <c r="BO46" s="44">
        <f t="shared" si="23"/>
        <v>0</v>
      </c>
      <c r="BP46" s="45" t="str">
        <f t="shared" si="24"/>
        <v>C</v>
      </c>
      <c r="BQ46" s="66">
        <f>Soc!G47</f>
        <v>0</v>
      </c>
      <c r="BR46" s="64">
        <f>Soc!M47</f>
        <v>0</v>
      </c>
      <c r="BS46" s="64">
        <f>Soc!S47</f>
        <v>0</v>
      </c>
      <c r="BT46" s="64">
        <f>Soc!Y47</f>
        <v>0</v>
      </c>
      <c r="BU46" s="64">
        <f>Soc!AH47</f>
        <v>0</v>
      </c>
      <c r="BV46" s="64">
        <f>Soc!AP47</f>
        <v>0</v>
      </c>
      <c r="BW46" s="64">
        <f>Soc!AX47</f>
        <v>0</v>
      </c>
      <c r="BX46" s="44">
        <f t="shared" si="25"/>
        <v>0</v>
      </c>
      <c r="BY46" s="44">
        <f t="shared" si="26"/>
        <v>0</v>
      </c>
      <c r="BZ46" s="44">
        <f t="shared" si="27"/>
        <v>0</v>
      </c>
      <c r="CA46" s="44">
        <f t="shared" si="28"/>
        <v>0</v>
      </c>
      <c r="CB46" s="201" t="str">
        <f t="shared" si="29"/>
        <v>C</v>
      </c>
      <c r="CC46" s="202">
        <f t="shared" si="30"/>
        <v>0</v>
      </c>
      <c r="CD46" s="65">
        <f t="shared" si="31"/>
        <v>0</v>
      </c>
      <c r="CE46" s="65" t="str">
        <f t="shared" si="32"/>
        <v>C</v>
      </c>
      <c r="CF46" s="38">
        <f>Main!M54</f>
        <v>0</v>
      </c>
      <c r="CG46" s="46" t="e">
        <f t="shared" si="35"/>
        <v>#DIV/0!</v>
      </c>
      <c r="CH46" s="46">
        <f>Main!I8</f>
        <v>0</v>
      </c>
      <c r="CI46" s="64" t="str">
        <f t="shared" si="33"/>
        <v/>
      </c>
    </row>
    <row r="47" spans="1:87" s="37" customFormat="1" ht="15">
      <c r="A47" s="26" t="str">
        <f t="shared" si="34"/>
        <v/>
      </c>
      <c r="B47" s="115">
        <f>Main!F55</f>
        <v>0</v>
      </c>
      <c r="C47" s="112">
        <f>Main!G55</f>
        <v>0</v>
      </c>
      <c r="D47" s="60">
        <f>Main!J55</f>
        <v>0</v>
      </c>
      <c r="E47" s="60">
        <f>Main!H55</f>
        <v>0</v>
      </c>
      <c r="F47" s="118">
        <f>Main!I55</f>
        <v>0</v>
      </c>
      <c r="G47" s="111">
        <f>Main!K55</f>
        <v>0</v>
      </c>
      <c r="H47" s="198">
        <f>Main!L55</f>
        <v>0</v>
      </c>
      <c r="I47" s="49">
        <f>Tel!G48</f>
        <v>0</v>
      </c>
      <c r="J47" s="43">
        <f>Tel!M48</f>
        <v>0</v>
      </c>
      <c r="K47" s="60">
        <f>Tel!S48</f>
        <v>0</v>
      </c>
      <c r="L47" s="43">
        <f>Tel!Y48</f>
        <v>0</v>
      </c>
      <c r="M47" s="43">
        <f>Tel!AI48</f>
        <v>0</v>
      </c>
      <c r="N47" s="43">
        <f>Tel!AR48</f>
        <v>0</v>
      </c>
      <c r="O47" s="43">
        <f>Tel!BA48</f>
        <v>0</v>
      </c>
      <c r="P47" s="44">
        <f t="shared" si="0"/>
        <v>0</v>
      </c>
      <c r="Q47" s="44">
        <f t="shared" si="1"/>
        <v>0</v>
      </c>
      <c r="R47" s="44">
        <f t="shared" si="2"/>
        <v>0</v>
      </c>
      <c r="S47" s="44">
        <f t="shared" si="3"/>
        <v>0</v>
      </c>
      <c r="T47" s="45" t="str">
        <f t="shared" si="4"/>
        <v>C</v>
      </c>
      <c r="U47" s="59">
        <f>Hin!G48</f>
        <v>0</v>
      </c>
      <c r="V47" s="60">
        <f>Hin!M48</f>
        <v>0</v>
      </c>
      <c r="W47" s="60">
        <f>Hin!S48</f>
        <v>0</v>
      </c>
      <c r="X47" s="60">
        <f>Hin!Y48</f>
        <v>0</v>
      </c>
      <c r="Y47" s="60">
        <f>Hin!AH48</f>
        <v>0</v>
      </c>
      <c r="Z47" s="60">
        <f>Hin!AP48</f>
        <v>0</v>
      </c>
      <c r="AA47" s="60">
        <f>Hin!AX48</f>
        <v>0</v>
      </c>
      <c r="AB47" s="44">
        <f t="shared" si="5"/>
        <v>0</v>
      </c>
      <c r="AC47" s="44">
        <f t="shared" si="6"/>
        <v>0</v>
      </c>
      <c r="AD47" s="44">
        <f t="shared" si="7"/>
        <v>0</v>
      </c>
      <c r="AE47" s="44">
        <f t="shared" si="8"/>
        <v>0</v>
      </c>
      <c r="AF47" s="45" t="str">
        <f t="shared" si="9"/>
        <v>C</v>
      </c>
      <c r="AG47" s="36">
        <f>Eng!G48</f>
        <v>0</v>
      </c>
      <c r="AH47" s="35">
        <f>Eng!M48</f>
        <v>0</v>
      </c>
      <c r="AI47" s="35">
        <f>Eng!S48</f>
        <v>0</v>
      </c>
      <c r="AJ47" s="35">
        <f>Eng!Y48</f>
        <v>0</v>
      </c>
      <c r="AK47" s="35">
        <f>Eng!AH48</f>
        <v>0</v>
      </c>
      <c r="AL47" s="35">
        <f>Eng!AP48</f>
        <v>0</v>
      </c>
      <c r="AM47" s="35">
        <f>Eng!AX48</f>
        <v>0</v>
      </c>
      <c r="AN47" s="44">
        <f t="shared" si="10"/>
        <v>0</v>
      </c>
      <c r="AO47" s="44">
        <f t="shared" si="11"/>
        <v>0</v>
      </c>
      <c r="AP47" s="44">
        <f t="shared" si="12"/>
        <v>0</v>
      </c>
      <c r="AQ47" s="44">
        <f t="shared" si="13"/>
        <v>0</v>
      </c>
      <c r="AR47" s="21" t="str">
        <f t="shared" si="14"/>
        <v>C</v>
      </c>
      <c r="AS47" s="34">
        <f>Maths!G48</f>
        <v>0</v>
      </c>
      <c r="AT47" s="35">
        <f>Maths!M48</f>
        <v>0</v>
      </c>
      <c r="AU47" s="35">
        <f>Maths!S48</f>
        <v>0</v>
      </c>
      <c r="AV47" s="35">
        <f>Maths!Y48</f>
        <v>0</v>
      </c>
      <c r="AW47" s="35">
        <f>Maths!AG48</f>
        <v>0</v>
      </c>
      <c r="AX47" s="35">
        <f>Maths!AN48</f>
        <v>0</v>
      </c>
      <c r="AY47" s="35">
        <f>Maths!AU48</f>
        <v>0</v>
      </c>
      <c r="AZ47" s="44">
        <f t="shared" si="15"/>
        <v>0</v>
      </c>
      <c r="BA47" s="44">
        <f t="shared" si="16"/>
        <v>0</v>
      </c>
      <c r="BB47" s="44">
        <f t="shared" si="17"/>
        <v>0</v>
      </c>
      <c r="BC47" s="44">
        <f t="shared" si="18"/>
        <v>0</v>
      </c>
      <c r="BD47" s="45" t="str">
        <f t="shared" si="19"/>
        <v>C</v>
      </c>
      <c r="BE47" s="66">
        <f>Sci!G48</f>
        <v>0</v>
      </c>
      <c r="BF47" s="64">
        <f>Sci!M48</f>
        <v>0</v>
      </c>
      <c r="BG47" s="64">
        <f>Sci!S48</f>
        <v>0</v>
      </c>
      <c r="BH47" s="64">
        <f>Sci!Y48</f>
        <v>0</v>
      </c>
      <c r="BI47" s="64">
        <f>Sci!AI48</f>
        <v>0</v>
      </c>
      <c r="BJ47" s="64">
        <f>Sci!AR48</f>
        <v>0</v>
      </c>
      <c r="BK47" s="64">
        <f>Sci!BA48</f>
        <v>0</v>
      </c>
      <c r="BL47" s="44">
        <f t="shared" si="20"/>
        <v>0</v>
      </c>
      <c r="BM47" s="44">
        <f t="shared" si="21"/>
        <v>0</v>
      </c>
      <c r="BN47" s="44">
        <f t="shared" si="22"/>
        <v>0</v>
      </c>
      <c r="BO47" s="44">
        <f t="shared" si="23"/>
        <v>0</v>
      </c>
      <c r="BP47" s="45" t="str">
        <f t="shared" si="24"/>
        <v>C</v>
      </c>
      <c r="BQ47" s="66">
        <f>Soc!G48</f>
        <v>0</v>
      </c>
      <c r="BR47" s="64">
        <f>Soc!M48</f>
        <v>0</v>
      </c>
      <c r="BS47" s="64">
        <f>Soc!S48</f>
        <v>0</v>
      </c>
      <c r="BT47" s="64">
        <f>Soc!Y48</f>
        <v>0</v>
      </c>
      <c r="BU47" s="64">
        <f>Soc!AH48</f>
        <v>0</v>
      </c>
      <c r="BV47" s="64">
        <f>Soc!AP48</f>
        <v>0</v>
      </c>
      <c r="BW47" s="64">
        <f>Soc!AX48</f>
        <v>0</v>
      </c>
      <c r="BX47" s="44">
        <f t="shared" si="25"/>
        <v>0</v>
      </c>
      <c r="BY47" s="44">
        <f t="shared" si="26"/>
        <v>0</v>
      </c>
      <c r="BZ47" s="44">
        <f t="shared" si="27"/>
        <v>0</v>
      </c>
      <c r="CA47" s="44">
        <f t="shared" si="28"/>
        <v>0</v>
      </c>
      <c r="CB47" s="201" t="str">
        <f t="shared" si="29"/>
        <v>C</v>
      </c>
      <c r="CC47" s="202">
        <f t="shared" si="30"/>
        <v>0</v>
      </c>
      <c r="CD47" s="65">
        <f t="shared" si="31"/>
        <v>0</v>
      </c>
      <c r="CE47" s="65" t="str">
        <f t="shared" si="32"/>
        <v>C</v>
      </c>
      <c r="CF47" s="38">
        <f>Main!M55</f>
        <v>0</v>
      </c>
      <c r="CG47" s="46" t="e">
        <f t="shared" si="35"/>
        <v>#DIV/0!</v>
      </c>
      <c r="CH47" s="46">
        <f>Main!I8</f>
        <v>0</v>
      </c>
      <c r="CI47" s="64" t="str">
        <f t="shared" si="33"/>
        <v/>
      </c>
    </row>
    <row r="48" spans="1:87" s="37" customFormat="1" ht="15">
      <c r="A48" s="26" t="str">
        <f t="shared" si="34"/>
        <v/>
      </c>
      <c r="B48" s="115">
        <f>Main!F56</f>
        <v>0</v>
      </c>
      <c r="C48" s="112">
        <f>Main!G56</f>
        <v>0</v>
      </c>
      <c r="D48" s="60">
        <f>Main!J56</f>
        <v>0</v>
      </c>
      <c r="E48" s="60">
        <f>Main!H56</f>
        <v>0</v>
      </c>
      <c r="F48" s="118">
        <f>Main!I56</f>
        <v>0</v>
      </c>
      <c r="G48" s="111">
        <f>Main!K56</f>
        <v>0</v>
      </c>
      <c r="H48" s="198">
        <f>Main!L56</f>
        <v>0</v>
      </c>
      <c r="I48" s="49">
        <f>Tel!G49</f>
        <v>0</v>
      </c>
      <c r="J48" s="43">
        <f>Tel!M49</f>
        <v>0</v>
      </c>
      <c r="K48" s="60">
        <f>Tel!S49</f>
        <v>0</v>
      </c>
      <c r="L48" s="43">
        <f>Tel!Y49</f>
        <v>0</v>
      </c>
      <c r="M48" s="43">
        <f>Tel!AI49</f>
        <v>0</v>
      </c>
      <c r="N48" s="43">
        <f>Tel!AR49</f>
        <v>0</v>
      </c>
      <c r="O48" s="43">
        <f>Tel!BA49</f>
        <v>0</v>
      </c>
      <c r="P48" s="44">
        <f t="shared" si="0"/>
        <v>0</v>
      </c>
      <c r="Q48" s="44">
        <f t="shared" si="1"/>
        <v>0</v>
      </c>
      <c r="R48" s="44">
        <f t="shared" si="2"/>
        <v>0</v>
      </c>
      <c r="S48" s="44">
        <f t="shared" si="3"/>
        <v>0</v>
      </c>
      <c r="T48" s="45" t="str">
        <f t="shared" si="4"/>
        <v>C</v>
      </c>
      <c r="U48" s="59">
        <f>Hin!G49</f>
        <v>0</v>
      </c>
      <c r="V48" s="60">
        <f>Hin!M49</f>
        <v>0</v>
      </c>
      <c r="W48" s="60">
        <f>Hin!S49</f>
        <v>0</v>
      </c>
      <c r="X48" s="60">
        <f>Hin!Y49</f>
        <v>0</v>
      </c>
      <c r="Y48" s="60">
        <f>Hin!AH49</f>
        <v>0</v>
      </c>
      <c r="Z48" s="60">
        <f>Hin!AP49</f>
        <v>0</v>
      </c>
      <c r="AA48" s="60">
        <f>Hin!AX49</f>
        <v>0</v>
      </c>
      <c r="AB48" s="44">
        <f t="shared" si="5"/>
        <v>0</v>
      </c>
      <c r="AC48" s="44">
        <f t="shared" si="6"/>
        <v>0</v>
      </c>
      <c r="AD48" s="44">
        <f t="shared" si="7"/>
        <v>0</v>
      </c>
      <c r="AE48" s="44">
        <f t="shared" si="8"/>
        <v>0</v>
      </c>
      <c r="AF48" s="45" t="str">
        <f t="shared" si="9"/>
        <v>C</v>
      </c>
      <c r="AG48" s="36">
        <f>Eng!G49</f>
        <v>0</v>
      </c>
      <c r="AH48" s="35">
        <f>Eng!M49</f>
        <v>0</v>
      </c>
      <c r="AI48" s="35">
        <f>Eng!S49</f>
        <v>0</v>
      </c>
      <c r="AJ48" s="35">
        <f>Eng!Y49</f>
        <v>0</v>
      </c>
      <c r="AK48" s="35">
        <f>Eng!AH49</f>
        <v>0</v>
      </c>
      <c r="AL48" s="35">
        <f>Eng!AP49</f>
        <v>0</v>
      </c>
      <c r="AM48" s="35">
        <f>Eng!AX49</f>
        <v>0</v>
      </c>
      <c r="AN48" s="44">
        <f t="shared" si="10"/>
        <v>0</v>
      </c>
      <c r="AO48" s="44">
        <f t="shared" si="11"/>
        <v>0</v>
      </c>
      <c r="AP48" s="44">
        <f t="shared" si="12"/>
        <v>0</v>
      </c>
      <c r="AQ48" s="44">
        <f t="shared" si="13"/>
        <v>0</v>
      </c>
      <c r="AR48" s="21" t="str">
        <f t="shared" si="14"/>
        <v>C</v>
      </c>
      <c r="AS48" s="34">
        <f>Maths!G49</f>
        <v>0</v>
      </c>
      <c r="AT48" s="35">
        <f>Maths!M49</f>
        <v>0</v>
      </c>
      <c r="AU48" s="35">
        <f>Maths!S49</f>
        <v>0</v>
      </c>
      <c r="AV48" s="35">
        <f>Maths!Y49</f>
        <v>0</v>
      </c>
      <c r="AW48" s="35">
        <f>Maths!AG49</f>
        <v>0</v>
      </c>
      <c r="AX48" s="35">
        <f>Maths!AN49</f>
        <v>0</v>
      </c>
      <c r="AY48" s="35">
        <f>Maths!AU49</f>
        <v>0</v>
      </c>
      <c r="AZ48" s="44">
        <f t="shared" si="15"/>
        <v>0</v>
      </c>
      <c r="BA48" s="44">
        <f t="shared" si="16"/>
        <v>0</v>
      </c>
      <c r="BB48" s="44">
        <f t="shared" si="17"/>
        <v>0</v>
      </c>
      <c r="BC48" s="44">
        <f t="shared" si="18"/>
        <v>0</v>
      </c>
      <c r="BD48" s="45" t="str">
        <f t="shared" si="19"/>
        <v>C</v>
      </c>
      <c r="BE48" s="66">
        <f>Sci!G49</f>
        <v>0</v>
      </c>
      <c r="BF48" s="64">
        <f>Sci!M49</f>
        <v>0</v>
      </c>
      <c r="BG48" s="64">
        <f>Sci!S49</f>
        <v>0</v>
      </c>
      <c r="BH48" s="64">
        <f>Sci!Y49</f>
        <v>0</v>
      </c>
      <c r="BI48" s="64">
        <f>Sci!AI49</f>
        <v>0</v>
      </c>
      <c r="BJ48" s="64">
        <f>Sci!AR49</f>
        <v>0</v>
      </c>
      <c r="BK48" s="64">
        <f>Sci!BA49</f>
        <v>0</v>
      </c>
      <c r="BL48" s="44">
        <f t="shared" si="20"/>
        <v>0</v>
      </c>
      <c r="BM48" s="44">
        <f t="shared" si="21"/>
        <v>0</v>
      </c>
      <c r="BN48" s="44">
        <f t="shared" si="22"/>
        <v>0</v>
      </c>
      <c r="BO48" s="44">
        <f t="shared" si="23"/>
        <v>0</v>
      </c>
      <c r="BP48" s="45" t="str">
        <f t="shared" si="24"/>
        <v>C</v>
      </c>
      <c r="BQ48" s="66">
        <f>Soc!G49</f>
        <v>0</v>
      </c>
      <c r="BR48" s="64">
        <f>Soc!M49</f>
        <v>0</v>
      </c>
      <c r="BS48" s="64">
        <f>Soc!S49</f>
        <v>0</v>
      </c>
      <c r="BT48" s="64">
        <f>Soc!Y49</f>
        <v>0</v>
      </c>
      <c r="BU48" s="64">
        <f>Soc!AH49</f>
        <v>0</v>
      </c>
      <c r="BV48" s="64">
        <f>Soc!AP49</f>
        <v>0</v>
      </c>
      <c r="BW48" s="64">
        <f>Soc!AX49</f>
        <v>0</v>
      </c>
      <c r="BX48" s="44">
        <f t="shared" si="25"/>
        <v>0</v>
      </c>
      <c r="BY48" s="44">
        <f t="shared" si="26"/>
        <v>0</v>
      </c>
      <c r="BZ48" s="44">
        <f t="shared" si="27"/>
        <v>0</v>
      </c>
      <c r="CA48" s="44">
        <f t="shared" si="28"/>
        <v>0</v>
      </c>
      <c r="CB48" s="201" t="str">
        <f t="shared" si="29"/>
        <v>C</v>
      </c>
      <c r="CC48" s="202">
        <f t="shared" si="30"/>
        <v>0</v>
      </c>
      <c r="CD48" s="65">
        <f t="shared" si="31"/>
        <v>0</v>
      </c>
      <c r="CE48" s="65" t="str">
        <f t="shared" si="32"/>
        <v>C</v>
      </c>
      <c r="CF48" s="38">
        <f>Main!M56</f>
        <v>0</v>
      </c>
      <c r="CG48" s="46" t="e">
        <f t="shared" si="35"/>
        <v>#DIV/0!</v>
      </c>
      <c r="CH48" s="46">
        <f>Main!I8</f>
        <v>0</v>
      </c>
      <c r="CI48" s="64" t="str">
        <f t="shared" si="33"/>
        <v/>
      </c>
    </row>
    <row r="49" spans="1:87" s="37" customFormat="1" ht="15">
      <c r="A49" s="26" t="str">
        <f t="shared" si="34"/>
        <v/>
      </c>
      <c r="B49" s="115">
        <f>Main!F57</f>
        <v>0</v>
      </c>
      <c r="C49" s="112">
        <f>Main!G57</f>
        <v>0</v>
      </c>
      <c r="D49" s="60">
        <f>Main!J57</f>
        <v>0</v>
      </c>
      <c r="E49" s="60">
        <f>Main!H57</f>
        <v>0</v>
      </c>
      <c r="F49" s="118">
        <f>Main!I57</f>
        <v>0</v>
      </c>
      <c r="G49" s="111">
        <f>Main!K57</f>
        <v>0</v>
      </c>
      <c r="H49" s="198">
        <f>Main!L57</f>
        <v>0</v>
      </c>
      <c r="I49" s="49">
        <f>Tel!G50</f>
        <v>0</v>
      </c>
      <c r="J49" s="43">
        <f>Tel!M50</f>
        <v>0</v>
      </c>
      <c r="K49" s="60">
        <f>Tel!S50</f>
        <v>0</v>
      </c>
      <c r="L49" s="43">
        <f>Tel!Y50</f>
        <v>0</v>
      </c>
      <c r="M49" s="43">
        <f>Tel!AI50</f>
        <v>0</v>
      </c>
      <c r="N49" s="43">
        <f>Tel!AR50</f>
        <v>0</v>
      </c>
      <c r="O49" s="43">
        <f>Tel!BA50</f>
        <v>0</v>
      </c>
      <c r="P49" s="44">
        <f t="shared" si="0"/>
        <v>0</v>
      </c>
      <c r="Q49" s="44">
        <f t="shared" si="1"/>
        <v>0</v>
      </c>
      <c r="R49" s="44">
        <f t="shared" si="2"/>
        <v>0</v>
      </c>
      <c r="S49" s="44">
        <f t="shared" si="3"/>
        <v>0</v>
      </c>
      <c r="T49" s="45" t="str">
        <f t="shared" si="4"/>
        <v>C</v>
      </c>
      <c r="U49" s="59">
        <f>Hin!G50</f>
        <v>0</v>
      </c>
      <c r="V49" s="60">
        <f>Hin!M50</f>
        <v>0</v>
      </c>
      <c r="W49" s="60">
        <f>Hin!S50</f>
        <v>0</v>
      </c>
      <c r="X49" s="60">
        <f>Hin!Y50</f>
        <v>0</v>
      </c>
      <c r="Y49" s="60">
        <f>Hin!AH50</f>
        <v>0</v>
      </c>
      <c r="Z49" s="60">
        <f>Hin!AP50</f>
        <v>0</v>
      </c>
      <c r="AA49" s="60">
        <f>Hin!AX50</f>
        <v>0</v>
      </c>
      <c r="AB49" s="44">
        <f t="shared" si="5"/>
        <v>0</v>
      </c>
      <c r="AC49" s="44">
        <f t="shared" si="6"/>
        <v>0</v>
      </c>
      <c r="AD49" s="44">
        <f t="shared" si="7"/>
        <v>0</v>
      </c>
      <c r="AE49" s="44">
        <f t="shared" si="8"/>
        <v>0</v>
      </c>
      <c r="AF49" s="45" t="str">
        <f t="shared" si="9"/>
        <v>C</v>
      </c>
      <c r="AG49" s="36">
        <f>Eng!G50</f>
        <v>0</v>
      </c>
      <c r="AH49" s="35">
        <f>Eng!M50</f>
        <v>0</v>
      </c>
      <c r="AI49" s="35">
        <f>Eng!S50</f>
        <v>0</v>
      </c>
      <c r="AJ49" s="35">
        <f>Eng!Y50</f>
        <v>0</v>
      </c>
      <c r="AK49" s="35">
        <f>Eng!AH50</f>
        <v>0</v>
      </c>
      <c r="AL49" s="35">
        <f>Eng!AP50</f>
        <v>0</v>
      </c>
      <c r="AM49" s="35">
        <f>Eng!AX50</f>
        <v>0</v>
      </c>
      <c r="AN49" s="44">
        <f t="shared" si="10"/>
        <v>0</v>
      </c>
      <c r="AO49" s="44">
        <f t="shared" si="11"/>
        <v>0</v>
      </c>
      <c r="AP49" s="44">
        <f t="shared" si="12"/>
        <v>0</v>
      </c>
      <c r="AQ49" s="44">
        <f t="shared" si="13"/>
        <v>0</v>
      </c>
      <c r="AR49" s="21" t="str">
        <f t="shared" si="14"/>
        <v>C</v>
      </c>
      <c r="AS49" s="34">
        <f>Maths!G50</f>
        <v>0</v>
      </c>
      <c r="AT49" s="35">
        <f>Maths!M50</f>
        <v>0</v>
      </c>
      <c r="AU49" s="35">
        <f>Maths!S50</f>
        <v>0</v>
      </c>
      <c r="AV49" s="35">
        <f>Maths!Y50</f>
        <v>0</v>
      </c>
      <c r="AW49" s="35">
        <f>Maths!AG50</f>
        <v>0</v>
      </c>
      <c r="AX49" s="35">
        <f>Maths!AN50</f>
        <v>0</v>
      </c>
      <c r="AY49" s="35">
        <f>Maths!AU50</f>
        <v>0</v>
      </c>
      <c r="AZ49" s="44">
        <f t="shared" si="15"/>
        <v>0</v>
      </c>
      <c r="BA49" s="44">
        <f t="shared" si="16"/>
        <v>0</v>
      </c>
      <c r="BB49" s="44">
        <f t="shared" si="17"/>
        <v>0</v>
      </c>
      <c r="BC49" s="44">
        <f t="shared" si="18"/>
        <v>0</v>
      </c>
      <c r="BD49" s="45" t="str">
        <f t="shared" si="19"/>
        <v>C</v>
      </c>
      <c r="BE49" s="66">
        <f>Sci!G50</f>
        <v>0</v>
      </c>
      <c r="BF49" s="64">
        <f>Sci!M50</f>
        <v>0</v>
      </c>
      <c r="BG49" s="64">
        <f>Sci!S50</f>
        <v>0</v>
      </c>
      <c r="BH49" s="64">
        <f>Sci!Y50</f>
        <v>0</v>
      </c>
      <c r="BI49" s="64">
        <f>Sci!AI50</f>
        <v>0</v>
      </c>
      <c r="BJ49" s="64">
        <f>Sci!AR50</f>
        <v>0</v>
      </c>
      <c r="BK49" s="64">
        <f>Sci!BA50</f>
        <v>0</v>
      </c>
      <c r="BL49" s="44">
        <f t="shared" si="20"/>
        <v>0</v>
      </c>
      <c r="BM49" s="44">
        <f t="shared" si="21"/>
        <v>0</v>
      </c>
      <c r="BN49" s="44">
        <f t="shared" si="22"/>
        <v>0</v>
      </c>
      <c r="BO49" s="44">
        <f t="shared" si="23"/>
        <v>0</v>
      </c>
      <c r="BP49" s="45" t="str">
        <f t="shared" si="24"/>
        <v>C</v>
      </c>
      <c r="BQ49" s="66">
        <f>Soc!G50</f>
        <v>0</v>
      </c>
      <c r="BR49" s="64">
        <f>Soc!M50</f>
        <v>0</v>
      </c>
      <c r="BS49" s="64">
        <f>Soc!S50</f>
        <v>0</v>
      </c>
      <c r="BT49" s="64">
        <f>Soc!Y50</f>
        <v>0</v>
      </c>
      <c r="BU49" s="64">
        <f>Soc!AH50</f>
        <v>0</v>
      </c>
      <c r="BV49" s="64">
        <f>Soc!AP50</f>
        <v>0</v>
      </c>
      <c r="BW49" s="64">
        <f>Soc!AX50</f>
        <v>0</v>
      </c>
      <c r="BX49" s="44">
        <f t="shared" si="25"/>
        <v>0</v>
      </c>
      <c r="BY49" s="44">
        <f t="shared" si="26"/>
        <v>0</v>
      </c>
      <c r="BZ49" s="44">
        <f t="shared" si="27"/>
        <v>0</v>
      </c>
      <c r="CA49" s="44">
        <f t="shared" si="28"/>
        <v>0</v>
      </c>
      <c r="CB49" s="201" t="str">
        <f t="shared" si="29"/>
        <v>C</v>
      </c>
      <c r="CC49" s="202">
        <f t="shared" si="30"/>
        <v>0</v>
      </c>
      <c r="CD49" s="65">
        <f t="shared" si="31"/>
        <v>0</v>
      </c>
      <c r="CE49" s="65" t="str">
        <f t="shared" si="32"/>
        <v>C</v>
      </c>
      <c r="CF49" s="38">
        <f>Main!M57</f>
        <v>0</v>
      </c>
      <c r="CG49" s="46" t="e">
        <f t="shared" si="35"/>
        <v>#DIV/0!</v>
      </c>
      <c r="CH49" s="46">
        <f>Main!I8</f>
        <v>0</v>
      </c>
      <c r="CI49" s="64" t="str">
        <f t="shared" si="33"/>
        <v/>
      </c>
    </row>
    <row r="50" spans="1:87" s="37" customFormat="1" ht="15">
      <c r="A50" s="26" t="str">
        <f t="shared" si="34"/>
        <v/>
      </c>
      <c r="B50" s="115">
        <f>Main!F58</f>
        <v>0</v>
      </c>
      <c r="C50" s="112">
        <f>Main!G44</f>
        <v>0</v>
      </c>
      <c r="D50" s="60">
        <f>Main!J58</f>
        <v>0</v>
      </c>
      <c r="E50" s="60">
        <f>Main!H58</f>
        <v>0</v>
      </c>
      <c r="F50" s="118">
        <f>Main!I58</f>
        <v>0</v>
      </c>
      <c r="G50" s="111">
        <f>Main!K58</f>
        <v>0</v>
      </c>
      <c r="H50" s="198">
        <f>Main!L58</f>
        <v>0</v>
      </c>
      <c r="I50" s="49">
        <f>Tel!G51</f>
        <v>0</v>
      </c>
      <c r="J50" s="43">
        <f>Tel!M51</f>
        <v>0</v>
      </c>
      <c r="K50" s="60">
        <f>Tel!S51</f>
        <v>0</v>
      </c>
      <c r="L50" s="43">
        <f>Tel!Y51</f>
        <v>0</v>
      </c>
      <c r="M50" s="43">
        <f>Tel!AI51</f>
        <v>0</v>
      </c>
      <c r="N50" s="43">
        <f>Tel!AR51</f>
        <v>0</v>
      </c>
      <c r="O50" s="43">
        <f>Tel!BA51</f>
        <v>0</v>
      </c>
      <c r="P50" s="44">
        <f t="shared" si="0"/>
        <v>0</v>
      </c>
      <c r="Q50" s="44">
        <f t="shared" si="1"/>
        <v>0</v>
      </c>
      <c r="R50" s="44">
        <f t="shared" si="2"/>
        <v>0</v>
      </c>
      <c r="S50" s="44">
        <f t="shared" si="3"/>
        <v>0</v>
      </c>
      <c r="T50" s="45" t="str">
        <f t="shared" si="4"/>
        <v>C</v>
      </c>
      <c r="U50" s="59">
        <f>Hin!G51</f>
        <v>0</v>
      </c>
      <c r="V50" s="60">
        <f>Hin!M51</f>
        <v>0</v>
      </c>
      <c r="W50" s="60">
        <f>Hin!S51</f>
        <v>0</v>
      </c>
      <c r="X50" s="60">
        <f>Hin!Y51</f>
        <v>0</v>
      </c>
      <c r="Y50" s="60">
        <f>Hin!AH51</f>
        <v>0</v>
      </c>
      <c r="Z50" s="60">
        <f>Hin!AP51</f>
        <v>0</v>
      </c>
      <c r="AA50" s="60">
        <f>Hin!AX51</f>
        <v>0</v>
      </c>
      <c r="AB50" s="44">
        <f t="shared" si="5"/>
        <v>0</v>
      </c>
      <c r="AC50" s="44">
        <f t="shared" si="6"/>
        <v>0</v>
      </c>
      <c r="AD50" s="44">
        <f t="shared" si="7"/>
        <v>0</v>
      </c>
      <c r="AE50" s="44">
        <f t="shared" si="8"/>
        <v>0</v>
      </c>
      <c r="AF50" s="45" t="str">
        <f t="shared" si="9"/>
        <v>C</v>
      </c>
      <c r="AG50" s="36">
        <f>Eng!G51</f>
        <v>0</v>
      </c>
      <c r="AH50" s="35">
        <f>Eng!M51</f>
        <v>0</v>
      </c>
      <c r="AI50" s="35">
        <f>Eng!S51</f>
        <v>0</v>
      </c>
      <c r="AJ50" s="35">
        <f>Eng!Y51</f>
        <v>0</v>
      </c>
      <c r="AK50" s="35">
        <f>Eng!AH51</f>
        <v>0</v>
      </c>
      <c r="AL50" s="35">
        <f>Eng!AP51</f>
        <v>0</v>
      </c>
      <c r="AM50" s="35">
        <f>Eng!AX51</f>
        <v>0</v>
      </c>
      <c r="AN50" s="44">
        <f t="shared" si="10"/>
        <v>0</v>
      </c>
      <c r="AO50" s="44">
        <f t="shared" si="11"/>
        <v>0</v>
      </c>
      <c r="AP50" s="44">
        <f t="shared" si="12"/>
        <v>0</v>
      </c>
      <c r="AQ50" s="44">
        <f t="shared" si="13"/>
        <v>0</v>
      </c>
      <c r="AR50" s="21" t="str">
        <f t="shared" si="14"/>
        <v>C</v>
      </c>
      <c r="AS50" s="34">
        <f>Maths!G51</f>
        <v>0</v>
      </c>
      <c r="AT50" s="35">
        <f>Maths!M51</f>
        <v>0</v>
      </c>
      <c r="AU50" s="35">
        <f>Maths!S51</f>
        <v>0</v>
      </c>
      <c r="AV50" s="35">
        <f>Maths!Y51</f>
        <v>0</v>
      </c>
      <c r="AW50" s="35">
        <f>Maths!AG51</f>
        <v>0</v>
      </c>
      <c r="AX50" s="35">
        <f>Maths!AN51</f>
        <v>0</v>
      </c>
      <c r="AY50" s="35">
        <f>Maths!AU51</f>
        <v>0</v>
      </c>
      <c r="AZ50" s="44">
        <f t="shared" si="15"/>
        <v>0</v>
      </c>
      <c r="BA50" s="44">
        <f t="shared" si="16"/>
        <v>0</v>
      </c>
      <c r="BB50" s="44">
        <f t="shared" si="17"/>
        <v>0</v>
      </c>
      <c r="BC50" s="44">
        <f t="shared" si="18"/>
        <v>0</v>
      </c>
      <c r="BD50" s="45" t="str">
        <f t="shared" si="19"/>
        <v>C</v>
      </c>
      <c r="BE50" s="66">
        <f>Sci!G51</f>
        <v>0</v>
      </c>
      <c r="BF50" s="64">
        <f>Sci!M51</f>
        <v>0</v>
      </c>
      <c r="BG50" s="64">
        <f>Sci!S51</f>
        <v>0</v>
      </c>
      <c r="BH50" s="64">
        <f>Sci!Y51</f>
        <v>0</v>
      </c>
      <c r="BI50" s="64">
        <f>Sci!AI51</f>
        <v>0</v>
      </c>
      <c r="BJ50" s="64">
        <f>Sci!AR51</f>
        <v>0</v>
      </c>
      <c r="BK50" s="64">
        <f>Sci!BA51</f>
        <v>0</v>
      </c>
      <c r="BL50" s="44">
        <f t="shared" si="20"/>
        <v>0</v>
      </c>
      <c r="BM50" s="44">
        <f t="shared" si="21"/>
        <v>0</v>
      </c>
      <c r="BN50" s="44">
        <f t="shared" si="22"/>
        <v>0</v>
      </c>
      <c r="BO50" s="44">
        <f t="shared" si="23"/>
        <v>0</v>
      </c>
      <c r="BP50" s="45" t="str">
        <f t="shared" si="24"/>
        <v>C</v>
      </c>
      <c r="BQ50" s="66">
        <f>Soc!G51</f>
        <v>0</v>
      </c>
      <c r="BR50" s="64">
        <f>Soc!M51</f>
        <v>0</v>
      </c>
      <c r="BS50" s="64">
        <f>Soc!S51</f>
        <v>0</v>
      </c>
      <c r="BT50" s="64">
        <f>Soc!Y51</f>
        <v>0</v>
      </c>
      <c r="BU50" s="64">
        <f>Soc!AH51</f>
        <v>0</v>
      </c>
      <c r="BV50" s="64">
        <f>Soc!AP51</f>
        <v>0</v>
      </c>
      <c r="BW50" s="64">
        <f>Soc!AX51</f>
        <v>0</v>
      </c>
      <c r="BX50" s="44">
        <f t="shared" si="25"/>
        <v>0</v>
      </c>
      <c r="BY50" s="44">
        <f t="shared" si="26"/>
        <v>0</v>
      </c>
      <c r="BZ50" s="44">
        <f t="shared" si="27"/>
        <v>0</v>
      </c>
      <c r="CA50" s="44">
        <f t="shared" si="28"/>
        <v>0</v>
      </c>
      <c r="CB50" s="201" t="str">
        <f t="shared" si="29"/>
        <v>C</v>
      </c>
      <c r="CC50" s="202">
        <f t="shared" si="30"/>
        <v>0</v>
      </c>
      <c r="CD50" s="65">
        <f t="shared" si="31"/>
        <v>0</v>
      </c>
      <c r="CE50" s="65" t="str">
        <f t="shared" si="32"/>
        <v>C</v>
      </c>
      <c r="CF50" s="38">
        <f>Main!M58</f>
        <v>0</v>
      </c>
      <c r="CG50" s="46" t="e">
        <f t="shared" si="35"/>
        <v>#DIV/0!</v>
      </c>
      <c r="CH50" s="46">
        <f>Main!I8</f>
        <v>0</v>
      </c>
      <c r="CI50" s="64" t="str">
        <f t="shared" si="33"/>
        <v/>
      </c>
    </row>
    <row r="51" spans="1:87" ht="15">
      <c r="A51" s="26" t="str">
        <f t="shared" si="34"/>
        <v/>
      </c>
      <c r="B51" s="115">
        <f>Main!F59</f>
        <v>0</v>
      </c>
      <c r="C51" s="112">
        <f>Main!G45</f>
        <v>0</v>
      </c>
      <c r="D51" s="60">
        <f>Main!J59</f>
        <v>0</v>
      </c>
      <c r="E51" s="60">
        <f>Main!H59</f>
        <v>0</v>
      </c>
      <c r="F51" s="118">
        <f>Main!I59</f>
        <v>0</v>
      </c>
      <c r="G51" s="111">
        <f>Main!K59</f>
        <v>0</v>
      </c>
      <c r="H51" s="198">
        <f>Main!L59</f>
        <v>0</v>
      </c>
      <c r="I51" s="49">
        <f>Tel!G52</f>
        <v>0</v>
      </c>
      <c r="J51" s="43">
        <f>Tel!M52</f>
        <v>0</v>
      </c>
      <c r="K51" s="60">
        <f>Tel!S52</f>
        <v>0</v>
      </c>
      <c r="L51" s="43">
        <f>Tel!Y52</f>
        <v>0</v>
      </c>
      <c r="M51" s="43">
        <f>Tel!AI52</f>
        <v>0</v>
      </c>
      <c r="N51" s="43">
        <f>Tel!AR52</f>
        <v>0</v>
      </c>
      <c r="O51" s="43">
        <f>Tel!BA52</f>
        <v>0</v>
      </c>
      <c r="P51" s="44">
        <f t="shared" si="0"/>
        <v>0</v>
      </c>
      <c r="Q51" s="44">
        <f t="shared" si="1"/>
        <v>0</v>
      </c>
      <c r="R51" s="44">
        <f t="shared" si="2"/>
        <v>0</v>
      </c>
      <c r="S51" s="44">
        <f t="shared" si="3"/>
        <v>0</v>
      </c>
      <c r="T51" s="45" t="str">
        <f t="shared" si="4"/>
        <v>C</v>
      </c>
      <c r="U51" s="59">
        <f>Hin!G52</f>
        <v>0</v>
      </c>
      <c r="V51" s="60">
        <f>Hin!M52</f>
        <v>0</v>
      </c>
      <c r="W51" s="60">
        <f>Hin!S52</f>
        <v>0</v>
      </c>
      <c r="X51" s="60">
        <f>Hin!Y52</f>
        <v>0</v>
      </c>
      <c r="Y51" s="60">
        <f>Hin!AH52</f>
        <v>0</v>
      </c>
      <c r="Z51" s="60">
        <f>Hin!AP52</f>
        <v>0</v>
      </c>
      <c r="AA51" s="60">
        <f>Hin!AX52</f>
        <v>0</v>
      </c>
      <c r="AB51" s="44">
        <f t="shared" si="5"/>
        <v>0</v>
      </c>
      <c r="AC51" s="44">
        <f t="shared" si="6"/>
        <v>0</v>
      </c>
      <c r="AD51" s="44">
        <f t="shared" si="7"/>
        <v>0</v>
      </c>
      <c r="AE51" s="44">
        <f t="shared" si="8"/>
        <v>0</v>
      </c>
      <c r="AF51" s="45" t="str">
        <f t="shared" si="9"/>
        <v>C</v>
      </c>
      <c r="AG51" s="36">
        <f>Eng!G52</f>
        <v>0</v>
      </c>
      <c r="AH51" s="35">
        <f>Eng!M52</f>
        <v>0</v>
      </c>
      <c r="AI51" s="35">
        <f>Eng!S52</f>
        <v>0</v>
      </c>
      <c r="AJ51" s="35">
        <f>Eng!Y52</f>
        <v>0</v>
      </c>
      <c r="AK51" s="35">
        <f>Eng!AH52</f>
        <v>0</v>
      </c>
      <c r="AL51" s="35">
        <f>Eng!AP52</f>
        <v>0</v>
      </c>
      <c r="AM51" s="35">
        <f>Eng!AX52</f>
        <v>0</v>
      </c>
      <c r="AN51" s="44">
        <f t="shared" si="10"/>
        <v>0</v>
      </c>
      <c r="AO51" s="44">
        <f t="shared" si="11"/>
        <v>0</v>
      </c>
      <c r="AP51" s="44">
        <f t="shared" si="12"/>
        <v>0</v>
      </c>
      <c r="AQ51" s="44">
        <f t="shared" si="13"/>
        <v>0</v>
      </c>
      <c r="AR51" s="21" t="str">
        <f t="shared" si="14"/>
        <v>C</v>
      </c>
      <c r="AS51" s="34">
        <f>Maths!G52</f>
        <v>0</v>
      </c>
      <c r="AT51" s="35">
        <f>Maths!M52</f>
        <v>0</v>
      </c>
      <c r="AU51" s="35">
        <f>Maths!S52</f>
        <v>0</v>
      </c>
      <c r="AV51" s="35">
        <f>Maths!Y52</f>
        <v>0</v>
      </c>
      <c r="AW51" s="35">
        <f>Maths!AG52</f>
        <v>0</v>
      </c>
      <c r="AX51" s="35">
        <f>Maths!AN52</f>
        <v>0</v>
      </c>
      <c r="AY51" s="35">
        <f>Maths!AU52</f>
        <v>0</v>
      </c>
      <c r="AZ51" s="44">
        <f t="shared" si="15"/>
        <v>0</v>
      </c>
      <c r="BA51" s="44">
        <f t="shared" si="16"/>
        <v>0</v>
      </c>
      <c r="BB51" s="44">
        <f t="shared" si="17"/>
        <v>0</v>
      </c>
      <c r="BC51" s="44">
        <f t="shared" si="18"/>
        <v>0</v>
      </c>
      <c r="BD51" s="45" t="str">
        <f t="shared" si="19"/>
        <v>C</v>
      </c>
      <c r="BE51" s="66">
        <f>Sci!G52</f>
        <v>0</v>
      </c>
      <c r="BF51" s="64">
        <f>Sci!M52</f>
        <v>0</v>
      </c>
      <c r="BG51" s="64">
        <f>Sci!S52</f>
        <v>0</v>
      </c>
      <c r="BH51" s="64">
        <f>Sci!Y52</f>
        <v>0</v>
      </c>
      <c r="BI51" s="64">
        <f>Sci!AI52</f>
        <v>0</v>
      </c>
      <c r="BJ51" s="64">
        <f>Sci!AR52</f>
        <v>0</v>
      </c>
      <c r="BK51" s="64">
        <f>Sci!BA52</f>
        <v>0</v>
      </c>
      <c r="BL51" s="44">
        <f t="shared" si="20"/>
        <v>0</v>
      </c>
      <c r="BM51" s="44">
        <f t="shared" si="21"/>
        <v>0</v>
      </c>
      <c r="BN51" s="44">
        <f t="shared" si="22"/>
        <v>0</v>
      </c>
      <c r="BO51" s="44">
        <f t="shared" si="23"/>
        <v>0</v>
      </c>
      <c r="BP51" s="45" t="str">
        <f t="shared" si="24"/>
        <v>C</v>
      </c>
      <c r="BQ51" s="66">
        <f>Soc!G52</f>
        <v>0</v>
      </c>
      <c r="BR51" s="64">
        <f>Soc!M52</f>
        <v>0</v>
      </c>
      <c r="BS51" s="64">
        <f>Soc!S52</f>
        <v>0</v>
      </c>
      <c r="BT51" s="64">
        <f>Soc!Y52</f>
        <v>0</v>
      </c>
      <c r="BU51" s="64">
        <f>Soc!AH52</f>
        <v>0</v>
      </c>
      <c r="BV51" s="64">
        <f>Soc!AP52</f>
        <v>0</v>
      </c>
      <c r="BW51" s="64">
        <f>Soc!AX52</f>
        <v>0</v>
      </c>
      <c r="BX51" s="44">
        <f t="shared" si="25"/>
        <v>0</v>
      </c>
      <c r="BY51" s="44">
        <f t="shared" si="26"/>
        <v>0</v>
      </c>
      <c r="BZ51" s="44">
        <f t="shared" si="27"/>
        <v>0</v>
      </c>
      <c r="CA51" s="44">
        <f t="shared" si="28"/>
        <v>0</v>
      </c>
      <c r="CB51" s="201" t="str">
        <f t="shared" si="29"/>
        <v>C</v>
      </c>
      <c r="CC51" s="202">
        <f t="shared" si="30"/>
        <v>0</v>
      </c>
      <c r="CD51" s="65">
        <f t="shared" si="31"/>
        <v>0</v>
      </c>
      <c r="CE51" s="65" t="str">
        <f t="shared" si="32"/>
        <v>C</v>
      </c>
      <c r="CF51" s="38">
        <f>Main!M59</f>
        <v>0</v>
      </c>
      <c r="CG51" s="46" t="e">
        <f t="shared" si="35"/>
        <v>#DIV/0!</v>
      </c>
      <c r="CH51" s="46">
        <f>Main!I8</f>
        <v>0</v>
      </c>
      <c r="CI51" s="64" t="str">
        <f t="shared" si="33"/>
        <v/>
      </c>
    </row>
    <row r="52" spans="1:87" ht="15">
      <c r="A52" s="26" t="str">
        <f t="shared" si="34"/>
        <v/>
      </c>
      <c r="B52" s="115">
        <f>Main!F60</f>
        <v>0</v>
      </c>
      <c r="C52" s="112">
        <f>Main!G46</f>
        <v>0</v>
      </c>
      <c r="D52" s="60">
        <f>Main!J60</f>
        <v>0</v>
      </c>
      <c r="E52" s="60">
        <f>Main!H60</f>
        <v>0</v>
      </c>
      <c r="F52" s="118">
        <f>Main!I60</f>
        <v>0</v>
      </c>
      <c r="G52" s="111">
        <f>Main!K60</f>
        <v>0</v>
      </c>
      <c r="H52" s="198">
        <f>Main!L60</f>
        <v>0</v>
      </c>
      <c r="I52" s="49">
        <f>Tel!G53</f>
        <v>0</v>
      </c>
      <c r="J52" s="43">
        <f>Tel!M53</f>
        <v>0</v>
      </c>
      <c r="K52" s="60">
        <f>Tel!S53</f>
        <v>0</v>
      </c>
      <c r="L52" s="43">
        <f>Tel!Y53</f>
        <v>0</v>
      </c>
      <c r="M52" s="43">
        <f>Tel!AI53</f>
        <v>0</v>
      </c>
      <c r="N52" s="43">
        <f>Tel!AR53</f>
        <v>0</v>
      </c>
      <c r="O52" s="43">
        <f>Tel!BA53</f>
        <v>0</v>
      </c>
      <c r="P52" s="44">
        <f t="shared" si="0"/>
        <v>0</v>
      </c>
      <c r="Q52" s="44">
        <f t="shared" si="1"/>
        <v>0</v>
      </c>
      <c r="R52" s="44">
        <f t="shared" si="2"/>
        <v>0</v>
      </c>
      <c r="S52" s="44">
        <f t="shared" si="3"/>
        <v>0</v>
      </c>
      <c r="T52" s="45" t="str">
        <f t="shared" si="4"/>
        <v>C</v>
      </c>
      <c r="U52" s="59">
        <f>Hin!G53</f>
        <v>0</v>
      </c>
      <c r="V52" s="60">
        <f>Hin!M53</f>
        <v>0</v>
      </c>
      <c r="W52" s="60">
        <f>Hin!S53</f>
        <v>0</v>
      </c>
      <c r="X52" s="60">
        <f>Hin!Y53</f>
        <v>0</v>
      </c>
      <c r="Y52" s="60">
        <f>Hin!AH53</f>
        <v>0</v>
      </c>
      <c r="Z52" s="60">
        <f>Hin!AP53</f>
        <v>0</v>
      </c>
      <c r="AA52" s="60">
        <f>Hin!AX53</f>
        <v>0</v>
      </c>
      <c r="AB52" s="44">
        <f t="shared" si="5"/>
        <v>0</v>
      </c>
      <c r="AC52" s="44">
        <f t="shared" si="6"/>
        <v>0</v>
      </c>
      <c r="AD52" s="44">
        <f t="shared" si="7"/>
        <v>0</v>
      </c>
      <c r="AE52" s="44">
        <f t="shared" si="8"/>
        <v>0</v>
      </c>
      <c r="AF52" s="45" t="str">
        <f t="shared" si="9"/>
        <v>C</v>
      </c>
      <c r="AG52" s="36">
        <f>Eng!G53</f>
        <v>0</v>
      </c>
      <c r="AH52" s="35">
        <f>Eng!M53</f>
        <v>0</v>
      </c>
      <c r="AI52" s="35">
        <f>Eng!S53</f>
        <v>0</v>
      </c>
      <c r="AJ52" s="35">
        <f>Eng!Y53</f>
        <v>0</v>
      </c>
      <c r="AK52" s="35">
        <f>Eng!AH53</f>
        <v>0</v>
      </c>
      <c r="AL52" s="35">
        <f>Eng!AP53</f>
        <v>0</v>
      </c>
      <c r="AM52" s="35">
        <f>Eng!AX53</f>
        <v>0</v>
      </c>
      <c r="AN52" s="44">
        <f t="shared" si="10"/>
        <v>0</v>
      </c>
      <c r="AO52" s="44">
        <f t="shared" si="11"/>
        <v>0</v>
      </c>
      <c r="AP52" s="44">
        <f t="shared" si="12"/>
        <v>0</v>
      </c>
      <c r="AQ52" s="44">
        <f t="shared" si="13"/>
        <v>0</v>
      </c>
      <c r="AR52" s="21" t="str">
        <f t="shared" si="14"/>
        <v>C</v>
      </c>
      <c r="AS52" s="34">
        <f>Maths!G53</f>
        <v>0</v>
      </c>
      <c r="AT52" s="35">
        <f>Maths!M53</f>
        <v>0</v>
      </c>
      <c r="AU52" s="35">
        <f>Maths!S53</f>
        <v>0</v>
      </c>
      <c r="AV52" s="35">
        <f>Maths!Y53</f>
        <v>0</v>
      </c>
      <c r="AW52" s="35">
        <f>Maths!AG53</f>
        <v>0</v>
      </c>
      <c r="AX52" s="35">
        <f>Maths!AN53</f>
        <v>0</v>
      </c>
      <c r="AY52" s="35">
        <f>Maths!AU53</f>
        <v>0</v>
      </c>
      <c r="AZ52" s="44">
        <f t="shared" si="15"/>
        <v>0</v>
      </c>
      <c r="BA52" s="44">
        <f t="shared" si="16"/>
        <v>0</v>
      </c>
      <c r="BB52" s="44">
        <f t="shared" si="17"/>
        <v>0</v>
      </c>
      <c r="BC52" s="44">
        <f t="shared" si="18"/>
        <v>0</v>
      </c>
      <c r="BD52" s="45" t="str">
        <f t="shared" si="19"/>
        <v>C</v>
      </c>
      <c r="BE52" s="66">
        <f>Sci!G53</f>
        <v>0</v>
      </c>
      <c r="BF52" s="64">
        <f>Sci!M53</f>
        <v>0</v>
      </c>
      <c r="BG52" s="64">
        <f>Sci!S53</f>
        <v>0</v>
      </c>
      <c r="BH52" s="64">
        <f>Sci!Y53</f>
        <v>0</v>
      </c>
      <c r="BI52" s="64">
        <f>Sci!AI53</f>
        <v>0</v>
      </c>
      <c r="BJ52" s="64">
        <f>Sci!AR53</f>
        <v>0</v>
      </c>
      <c r="BK52" s="64">
        <f>Sci!BA53</f>
        <v>0</v>
      </c>
      <c r="BL52" s="44">
        <f t="shared" si="20"/>
        <v>0</v>
      </c>
      <c r="BM52" s="44">
        <f t="shared" si="21"/>
        <v>0</v>
      </c>
      <c r="BN52" s="44">
        <f t="shared" si="22"/>
        <v>0</v>
      </c>
      <c r="BO52" s="44">
        <f t="shared" si="23"/>
        <v>0</v>
      </c>
      <c r="BP52" s="45" t="str">
        <f t="shared" si="24"/>
        <v>C</v>
      </c>
      <c r="BQ52" s="66">
        <f>Soc!G53</f>
        <v>0</v>
      </c>
      <c r="BR52" s="64">
        <f>Soc!M53</f>
        <v>0</v>
      </c>
      <c r="BS52" s="64">
        <f>Soc!S53</f>
        <v>0</v>
      </c>
      <c r="BT52" s="64">
        <f>Soc!Y53</f>
        <v>0</v>
      </c>
      <c r="BU52" s="64">
        <f>Soc!AH53</f>
        <v>0</v>
      </c>
      <c r="BV52" s="64">
        <f>Soc!AP53</f>
        <v>0</v>
      </c>
      <c r="BW52" s="64">
        <f>Soc!AX53</f>
        <v>0</v>
      </c>
      <c r="BX52" s="44">
        <f t="shared" si="25"/>
        <v>0</v>
      </c>
      <c r="BY52" s="44">
        <f t="shared" si="26"/>
        <v>0</v>
      </c>
      <c r="BZ52" s="44">
        <f t="shared" si="27"/>
        <v>0</v>
      </c>
      <c r="CA52" s="44">
        <f t="shared" si="28"/>
        <v>0</v>
      </c>
      <c r="CB52" s="201" t="str">
        <f t="shared" si="29"/>
        <v>C</v>
      </c>
      <c r="CC52" s="202">
        <f t="shared" si="30"/>
        <v>0</v>
      </c>
      <c r="CD52" s="65">
        <f t="shared" si="31"/>
        <v>0</v>
      </c>
      <c r="CE52" s="65" t="str">
        <f t="shared" si="32"/>
        <v>C</v>
      </c>
      <c r="CF52" s="38">
        <f>Main!M60</f>
        <v>0</v>
      </c>
      <c r="CG52" s="46" t="e">
        <f t="shared" si="35"/>
        <v>#DIV/0!</v>
      </c>
      <c r="CH52" s="46">
        <f>Main!I8</f>
        <v>0</v>
      </c>
      <c r="CI52" s="64" t="str">
        <f t="shared" si="33"/>
        <v/>
      </c>
    </row>
    <row r="53" spans="1:87" ht="15">
      <c r="A53" s="26" t="str">
        <f t="shared" si="34"/>
        <v/>
      </c>
      <c r="B53" s="115">
        <f>Main!F61</f>
        <v>0</v>
      </c>
      <c r="C53" s="113">
        <f>Main!G47</f>
        <v>0</v>
      </c>
      <c r="D53" s="60">
        <f>Main!J61</f>
        <v>0</v>
      </c>
      <c r="E53" s="60">
        <f>Main!H61</f>
        <v>0</v>
      </c>
      <c r="F53" s="118">
        <f>Main!I61</f>
        <v>0</v>
      </c>
      <c r="G53" s="111">
        <f>Main!K61</f>
        <v>0</v>
      </c>
      <c r="H53" s="198">
        <f>Main!L61</f>
        <v>0</v>
      </c>
      <c r="I53" s="49">
        <f>Tel!G54</f>
        <v>0</v>
      </c>
      <c r="J53" s="43">
        <f>Tel!M54</f>
        <v>0</v>
      </c>
      <c r="K53" s="60">
        <f>Tel!S54</f>
        <v>0</v>
      </c>
      <c r="L53" s="43">
        <f>Tel!Y54</f>
        <v>0</v>
      </c>
      <c r="M53" s="43">
        <f>Tel!AI54</f>
        <v>0</v>
      </c>
      <c r="N53" s="43">
        <f>Tel!AR54</f>
        <v>0</v>
      </c>
      <c r="O53" s="43">
        <f>Tel!BA54</f>
        <v>0</v>
      </c>
      <c r="P53" s="44">
        <f t="shared" si="0"/>
        <v>0</v>
      </c>
      <c r="Q53" s="44">
        <f t="shared" si="1"/>
        <v>0</v>
      </c>
      <c r="R53" s="44">
        <f t="shared" si="2"/>
        <v>0</v>
      </c>
      <c r="S53" s="44">
        <f t="shared" si="3"/>
        <v>0</v>
      </c>
      <c r="T53" s="45" t="str">
        <f t="shared" si="4"/>
        <v>C</v>
      </c>
      <c r="U53" s="59">
        <f>Hin!G54</f>
        <v>0</v>
      </c>
      <c r="V53" s="60">
        <f>Hin!M54</f>
        <v>0</v>
      </c>
      <c r="W53" s="60">
        <f>Hin!S54</f>
        <v>0</v>
      </c>
      <c r="X53" s="60">
        <f>Hin!Y54</f>
        <v>0</v>
      </c>
      <c r="Y53" s="60">
        <f>Hin!AH54</f>
        <v>0</v>
      </c>
      <c r="Z53" s="60">
        <f>Hin!AP54</f>
        <v>0</v>
      </c>
      <c r="AA53" s="60">
        <f>Hin!AX54</f>
        <v>0</v>
      </c>
      <c r="AB53" s="44">
        <f t="shared" si="5"/>
        <v>0</v>
      </c>
      <c r="AC53" s="44">
        <f t="shared" si="6"/>
        <v>0</v>
      </c>
      <c r="AD53" s="44">
        <f t="shared" si="7"/>
        <v>0</v>
      </c>
      <c r="AE53" s="44">
        <f t="shared" si="8"/>
        <v>0</v>
      </c>
      <c r="AF53" s="45" t="str">
        <f t="shared" si="9"/>
        <v>C</v>
      </c>
      <c r="AG53" s="36">
        <f>Eng!G54</f>
        <v>0</v>
      </c>
      <c r="AH53" s="35">
        <f>Eng!M54</f>
        <v>0</v>
      </c>
      <c r="AI53" s="35">
        <f>Eng!S54</f>
        <v>0</v>
      </c>
      <c r="AJ53" s="35">
        <f>Eng!Y54</f>
        <v>0</v>
      </c>
      <c r="AK53" s="35">
        <f>Eng!AH54</f>
        <v>0</v>
      </c>
      <c r="AL53" s="35">
        <f>Eng!AP54</f>
        <v>0</v>
      </c>
      <c r="AM53" s="35">
        <f>Eng!AX54</f>
        <v>0</v>
      </c>
      <c r="AN53" s="44">
        <f t="shared" si="10"/>
        <v>0</v>
      </c>
      <c r="AO53" s="44">
        <f t="shared" si="11"/>
        <v>0</v>
      </c>
      <c r="AP53" s="44">
        <f t="shared" si="12"/>
        <v>0</v>
      </c>
      <c r="AQ53" s="44">
        <f t="shared" si="13"/>
        <v>0</v>
      </c>
      <c r="AR53" s="21" t="str">
        <f t="shared" si="14"/>
        <v>C</v>
      </c>
      <c r="AS53" s="34">
        <f>Maths!G54</f>
        <v>0</v>
      </c>
      <c r="AT53" s="35">
        <f>Maths!M54</f>
        <v>0</v>
      </c>
      <c r="AU53" s="35">
        <f>Maths!S54</f>
        <v>0</v>
      </c>
      <c r="AV53" s="35">
        <f>Maths!Y54</f>
        <v>0</v>
      </c>
      <c r="AW53" s="35">
        <f>Maths!AG54</f>
        <v>0</v>
      </c>
      <c r="AX53" s="35">
        <f>Maths!AN54</f>
        <v>0</v>
      </c>
      <c r="AY53" s="35">
        <f>Maths!AU54</f>
        <v>0</v>
      </c>
      <c r="AZ53" s="44">
        <f t="shared" si="15"/>
        <v>0</v>
      </c>
      <c r="BA53" s="44">
        <f t="shared" si="16"/>
        <v>0</v>
      </c>
      <c r="BB53" s="44">
        <f t="shared" si="17"/>
        <v>0</v>
      </c>
      <c r="BC53" s="44">
        <f t="shared" si="18"/>
        <v>0</v>
      </c>
      <c r="BD53" s="45" t="str">
        <f t="shared" si="19"/>
        <v>C</v>
      </c>
      <c r="BE53" s="66">
        <f>Sci!G54</f>
        <v>0</v>
      </c>
      <c r="BF53" s="64">
        <f>Sci!M54</f>
        <v>0</v>
      </c>
      <c r="BG53" s="64">
        <f>Sci!S54</f>
        <v>0</v>
      </c>
      <c r="BH53" s="64">
        <f>Sci!Y54</f>
        <v>0</v>
      </c>
      <c r="BI53" s="64">
        <f>Sci!AI54</f>
        <v>0</v>
      </c>
      <c r="BJ53" s="64">
        <f>Sci!AR54</f>
        <v>0</v>
      </c>
      <c r="BK53" s="64">
        <f>Sci!BA54</f>
        <v>0</v>
      </c>
      <c r="BL53" s="44">
        <f t="shared" si="20"/>
        <v>0</v>
      </c>
      <c r="BM53" s="44">
        <f t="shared" si="21"/>
        <v>0</v>
      </c>
      <c r="BN53" s="44">
        <f t="shared" si="22"/>
        <v>0</v>
      </c>
      <c r="BO53" s="44">
        <f t="shared" si="23"/>
        <v>0</v>
      </c>
      <c r="BP53" s="45" t="str">
        <f t="shared" si="24"/>
        <v>C</v>
      </c>
      <c r="BQ53" s="66">
        <f>Soc!G54</f>
        <v>0</v>
      </c>
      <c r="BR53" s="64">
        <f>Soc!M54</f>
        <v>0</v>
      </c>
      <c r="BS53" s="64">
        <f>Soc!S54</f>
        <v>0</v>
      </c>
      <c r="BT53" s="64">
        <f>Soc!Y54</f>
        <v>0</v>
      </c>
      <c r="BU53" s="64">
        <f>Soc!AH54</f>
        <v>0</v>
      </c>
      <c r="BV53" s="64">
        <f>Soc!AP54</f>
        <v>0</v>
      </c>
      <c r="BW53" s="64">
        <f>Soc!AX54</f>
        <v>0</v>
      </c>
      <c r="BX53" s="44">
        <f t="shared" si="25"/>
        <v>0</v>
      </c>
      <c r="BY53" s="44">
        <f t="shared" si="26"/>
        <v>0</v>
      </c>
      <c r="BZ53" s="44">
        <f t="shared" si="27"/>
        <v>0</v>
      </c>
      <c r="CA53" s="44">
        <f t="shared" si="28"/>
        <v>0</v>
      </c>
      <c r="CB53" s="201" t="str">
        <f t="shared" si="29"/>
        <v>C</v>
      </c>
      <c r="CC53" s="202">
        <f t="shared" si="30"/>
        <v>0</v>
      </c>
      <c r="CD53" s="65">
        <f t="shared" si="31"/>
        <v>0</v>
      </c>
      <c r="CE53" s="65" t="str">
        <f t="shared" si="32"/>
        <v>C</v>
      </c>
      <c r="CF53" s="38">
        <f>Main!M61</f>
        <v>0</v>
      </c>
      <c r="CG53" s="46" t="e">
        <f t="shared" si="35"/>
        <v>#DIV/0!</v>
      </c>
      <c r="CH53" s="46">
        <f>Main!I8</f>
        <v>0</v>
      </c>
      <c r="CI53" s="64" t="str">
        <f t="shared" si="33"/>
        <v/>
      </c>
    </row>
    <row r="54" spans="1:87" ht="15">
      <c r="A54" s="26" t="str">
        <f t="shared" si="34"/>
        <v/>
      </c>
      <c r="B54" s="115">
        <f>Main!F62</f>
        <v>0</v>
      </c>
      <c r="C54" s="112">
        <f>Main!G48</f>
        <v>0</v>
      </c>
      <c r="D54" s="60">
        <f>Main!J62</f>
        <v>0</v>
      </c>
      <c r="E54" s="60">
        <f>Main!H62</f>
        <v>0</v>
      </c>
      <c r="F54" s="118">
        <f>Main!I62</f>
        <v>0</v>
      </c>
      <c r="G54" s="111">
        <f>Main!K62</f>
        <v>0</v>
      </c>
      <c r="H54" s="198">
        <f>Main!L62</f>
        <v>0</v>
      </c>
      <c r="I54" s="49">
        <f>Tel!G55</f>
        <v>0</v>
      </c>
      <c r="J54" s="43">
        <f>Tel!M55</f>
        <v>0</v>
      </c>
      <c r="K54" s="60">
        <f>Tel!S55</f>
        <v>0</v>
      </c>
      <c r="L54" s="43">
        <f>Tel!Y55</f>
        <v>0</v>
      </c>
      <c r="M54" s="43">
        <f>Tel!AI55</f>
        <v>0</v>
      </c>
      <c r="N54" s="43">
        <f>Tel!AR55</f>
        <v>0</v>
      </c>
      <c r="O54" s="43">
        <f>Tel!BA55</f>
        <v>0</v>
      </c>
      <c r="P54" s="44">
        <f t="shared" si="0"/>
        <v>0</v>
      </c>
      <c r="Q54" s="44">
        <f t="shared" si="1"/>
        <v>0</v>
      </c>
      <c r="R54" s="44">
        <f t="shared" si="2"/>
        <v>0</v>
      </c>
      <c r="S54" s="44">
        <f t="shared" si="3"/>
        <v>0</v>
      </c>
      <c r="T54" s="45" t="str">
        <f t="shared" si="4"/>
        <v>C</v>
      </c>
      <c r="U54" s="59">
        <f>Hin!G55</f>
        <v>0</v>
      </c>
      <c r="V54" s="60">
        <f>Hin!M55</f>
        <v>0</v>
      </c>
      <c r="W54" s="60">
        <f>Hin!S55</f>
        <v>0</v>
      </c>
      <c r="X54" s="60">
        <f>Hin!Y55</f>
        <v>0</v>
      </c>
      <c r="Y54" s="60">
        <f>Hin!AH55</f>
        <v>0</v>
      </c>
      <c r="Z54" s="60">
        <f>Hin!AP55</f>
        <v>0</v>
      </c>
      <c r="AA54" s="60">
        <f>Hin!AX55</f>
        <v>0</v>
      </c>
      <c r="AB54" s="44">
        <f t="shared" si="5"/>
        <v>0</v>
      </c>
      <c r="AC54" s="44">
        <f t="shared" si="6"/>
        <v>0</v>
      </c>
      <c r="AD54" s="44">
        <f t="shared" si="7"/>
        <v>0</v>
      </c>
      <c r="AE54" s="44">
        <f t="shared" si="8"/>
        <v>0</v>
      </c>
      <c r="AF54" s="45" t="str">
        <f t="shared" si="9"/>
        <v>C</v>
      </c>
      <c r="AG54" s="36">
        <f>Eng!G55</f>
        <v>0</v>
      </c>
      <c r="AH54" s="35">
        <f>Eng!M55</f>
        <v>0</v>
      </c>
      <c r="AI54" s="35">
        <f>Eng!S55</f>
        <v>0</v>
      </c>
      <c r="AJ54" s="35">
        <f>Eng!Y55</f>
        <v>0</v>
      </c>
      <c r="AK54" s="35">
        <f>Eng!AH55</f>
        <v>0</v>
      </c>
      <c r="AL54" s="35">
        <f>Eng!AP55</f>
        <v>0</v>
      </c>
      <c r="AM54" s="35">
        <f>Eng!AX55</f>
        <v>0</v>
      </c>
      <c r="AN54" s="44">
        <f t="shared" si="10"/>
        <v>0</v>
      </c>
      <c r="AO54" s="44">
        <f t="shared" si="11"/>
        <v>0</v>
      </c>
      <c r="AP54" s="44">
        <f t="shared" si="12"/>
        <v>0</v>
      </c>
      <c r="AQ54" s="44">
        <f t="shared" si="13"/>
        <v>0</v>
      </c>
      <c r="AR54" s="21" t="str">
        <f t="shared" si="14"/>
        <v>C</v>
      </c>
      <c r="AS54" s="34">
        <f>Maths!G55</f>
        <v>0</v>
      </c>
      <c r="AT54" s="35">
        <f>Maths!M55</f>
        <v>0</v>
      </c>
      <c r="AU54" s="35">
        <f>Maths!S55</f>
        <v>0</v>
      </c>
      <c r="AV54" s="35">
        <f>Maths!Y55</f>
        <v>0</v>
      </c>
      <c r="AW54" s="35">
        <f>Maths!AG55</f>
        <v>0</v>
      </c>
      <c r="AX54" s="35">
        <f>Maths!AN55</f>
        <v>0</v>
      </c>
      <c r="AY54" s="35">
        <f>Maths!AU55</f>
        <v>0</v>
      </c>
      <c r="AZ54" s="44">
        <f t="shared" si="15"/>
        <v>0</v>
      </c>
      <c r="BA54" s="44">
        <f t="shared" si="16"/>
        <v>0</v>
      </c>
      <c r="BB54" s="44">
        <f t="shared" si="17"/>
        <v>0</v>
      </c>
      <c r="BC54" s="44">
        <f t="shared" si="18"/>
        <v>0</v>
      </c>
      <c r="BD54" s="45" t="str">
        <f t="shared" si="19"/>
        <v>C</v>
      </c>
      <c r="BE54" s="66">
        <f>Sci!G55</f>
        <v>0</v>
      </c>
      <c r="BF54" s="64">
        <f>Sci!M55</f>
        <v>0</v>
      </c>
      <c r="BG54" s="64">
        <f>Sci!S55</f>
        <v>0</v>
      </c>
      <c r="BH54" s="64">
        <f>Sci!Y55</f>
        <v>0</v>
      </c>
      <c r="BI54" s="64">
        <f>Sci!AI55</f>
        <v>0</v>
      </c>
      <c r="BJ54" s="64">
        <f>Sci!AR55</f>
        <v>0</v>
      </c>
      <c r="BK54" s="64">
        <f>Sci!BA55</f>
        <v>0</v>
      </c>
      <c r="BL54" s="44">
        <f t="shared" si="20"/>
        <v>0</v>
      </c>
      <c r="BM54" s="44">
        <f t="shared" si="21"/>
        <v>0</v>
      </c>
      <c r="BN54" s="44">
        <f t="shared" si="22"/>
        <v>0</v>
      </c>
      <c r="BO54" s="44">
        <f t="shared" si="23"/>
        <v>0</v>
      </c>
      <c r="BP54" s="45" t="str">
        <f t="shared" si="24"/>
        <v>C</v>
      </c>
      <c r="BQ54" s="66">
        <f>Soc!G55</f>
        <v>0</v>
      </c>
      <c r="BR54" s="64">
        <f>Soc!M55</f>
        <v>0</v>
      </c>
      <c r="BS54" s="64">
        <f>Soc!S55</f>
        <v>0</v>
      </c>
      <c r="BT54" s="64">
        <f>Soc!Y55</f>
        <v>0</v>
      </c>
      <c r="BU54" s="64">
        <f>Soc!AH55</f>
        <v>0</v>
      </c>
      <c r="BV54" s="64">
        <f>Soc!AP55</f>
        <v>0</v>
      </c>
      <c r="BW54" s="64">
        <f>Soc!AX55</f>
        <v>0</v>
      </c>
      <c r="BX54" s="44">
        <f t="shared" si="25"/>
        <v>0</v>
      </c>
      <c r="BY54" s="44">
        <f t="shared" si="26"/>
        <v>0</v>
      </c>
      <c r="BZ54" s="44">
        <f t="shared" si="27"/>
        <v>0</v>
      </c>
      <c r="CA54" s="44">
        <f t="shared" si="28"/>
        <v>0</v>
      </c>
      <c r="CB54" s="201" t="str">
        <f t="shared" si="29"/>
        <v>C</v>
      </c>
      <c r="CC54" s="202">
        <f t="shared" si="30"/>
        <v>0</v>
      </c>
      <c r="CD54" s="65">
        <f t="shared" si="31"/>
        <v>0</v>
      </c>
      <c r="CE54" s="65" t="str">
        <f t="shared" si="32"/>
        <v>C</v>
      </c>
      <c r="CF54" s="38">
        <f>Main!M62</f>
        <v>0</v>
      </c>
      <c r="CG54" s="46" t="e">
        <f t="shared" si="35"/>
        <v>#DIV/0!</v>
      </c>
      <c r="CH54" s="46">
        <f>Main!I8</f>
        <v>0</v>
      </c>
      <c r="CI54" s="64" t="str">
        <f t="shared" si="33"/>
        <v/>
      </c>
    </row>
  </sheetData>
  <sheetProtection password="CC2D" sheet="1" objects="1" scenarios="1"/>
  <mergeCells count="21">
    <mergeCell ref="A1:T1"/>
    <mergeCell ref="A3:A4"/>
    <mergeCell ref="C3:C4"/>
    <mergeCell ref="I3:T3"/>
    <mergeCell ref="AG3:AR3"/>
    <mergeCell ref="U3:AF3"/>
    <mergeCell ref="B3:B4"/>
    <mergeCell ref="D3:D4"/>
    <mergeCell ref="G3:G4"/>
    <mergeCell ref="H3:H4"/>
    <mergeCell ref="F3:F4"/>
    <mergeCell ref="E3:E4"/>
    <mergeCell ref="BQ3:CB3"/>
    <mergeCell ref="U1:AR1"/>
    <mergeCell ref="AS1:BP1"/>
    <mergeCell ref="BQ1:CN1"/>
    <mergeCell ref="CI3:CI4"/>
    <mergeCell ref="CF3:CG3"/>
    <mergeCell ref="AS3:BD3"/>
    <mergeCell ref="BE3:BP3"/>
    <mergeCell ref="CC3:CE3"/>
  </mergeCells>
  <dataValidations count="1">
    <dataValidation type="list" allowBlank="1" showInputMessage="1" showErrorMessage="1" sqref="D5:D54">
      <formula1>"SC,ST,BC,OC,MM"</formula1>
    </dataValidation>
  </dataValidations>
  <pageMargins left="0.51181102362204722" right="0.31496062992125984" top="0.35433070866141736" bottom="0.35433070866141736" header="0.31496062992125984" footer="0.31496062992125984"/>
  <pageSetup paperSize="9" pageOrder="overThenDown" orientation="landscape" horizontalDpi="4294967293" verticalDpi="0" r:id="rId1"/>
  <headerFooter>
    <oddHeader>&amp;Lwww.venuschool.weebly.com  8500218589&amp;R&amp;P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92"/>
  <sheetViews>
    <sheetView showGridLines="0" showRowColHeaders="0" workbookViewId="0">
      <pane xSplit="2" ySplit="5" topLeftCell="G6" activePane="bottomRight" state="frozen"/>
      <selection pane="topRight" activeCell="C1" sqref="C1"/>
      <selection pane="bottomLeft" activeCell="A6" sqref="A6"/>
      <selection pane="bottomRight" activeCell="B6" sqref="B6"/>
    </sheetView>
  </sheetViews>
  <sheetFormatPr defaultRowHeight="15"/>
  <cols>
    <col min="1" max="1" width="3.85546875" style="22" customWidth="1"/>
    <col min="2" max="2" width="30.85546875" customWidth="1"/>
    <col min="3" max="7" width="3.85546875" customWidth="1"/>
    <col min="8" max="8" width="3.85546875" style="22" customWidth="1"/>
    <col min="9" max="13" width="3.85546875" customWidth="1"/>
    <col min="14" max="14" width="3.85546875" style="22" customWidth="1"/>
    <col min="15" max="19" width="3.85546875" customWidth="1"/>
    <col min="20" max="20" width="3.85546875" style="22" customWidth="1"/>
    <col min="21" max="25" width="3.85546875" customWidth="1"/>
    <col min="26" max="26" width="3.85546875" style="22" customWidth="1"/>
    <col min="27" max="27" width="5.28515625" customWidth="1"/>
    <col min="28" max="35" width="3.85546875" customWidth="1"/>
    <col min="36" max="36" width="3.85546875" style="22" customWidth="1"/>
    <col min="37" max="44" width="3.85546875" customWidth="1"/>
    <col min="45" max="45" width="3.85546875" style="22" customWidth="1"/>
    <col min="46" max="53" width="3.85546875" customWidth="1"/>
    <col min="54" max="54" width="3.85546875" style="22" customWidth="1"/>
    <col min="55" max="55" width="5.5703125" customWidth="1"/>
    <col min="56" max="62" width="4.28515625" customWidth="1"/>
  </cols>
  <sheetData>
    <row r="1" spans="1:55" ht="39" customHeight="1">
      <c r="A1" s="208" t="s">
        <v>20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</row>
    <row r="2" spans="1:55" ht="27" customHeight="1">
      <c r="A2" s="56" t="s">
        <v>22</v>
      </c>
      <c r="B2" s="4"/>
      <c r="C2" s="18" t="str">
        <f>Main!I5&amp;", "&amp;Main!I6</f>
        <v xml:space="preserve">, </v>
      </c>
      <c r="D2" s="4"/>
      <c r="E2" s="4"/>
      <c r="F2" s="4"/>
      <c r="AL2" t="s">
        <v>11</v>
      </c>
      <c r="AN2" s="7">
        <f>Main!I7</f>
        <v>0</v>
      </c>
      <c r="AO2" s="7"/>
      <c r="AP2" s="7"/>
      <c r="AQ2" s="7"/>
      <c r="AT2" t="s">
        <v>23</v>
      </c>
      <c r="AV2" s="6" t="s">
        <v>21</v>
      </c>
    </row>
    <row r="3" spans="1:55" ht="23.25" customHeight="1">
      <c r="A3" s="212" t="s">
        <v>24</v>
      </c>
      <c r="B3" s="212" t="s">
        <v>25</v>
      </c>
      <c r="C3" s="209" t="s">
        <v>112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1"/>
      <c r="AB3" s="209" t="s">
        <v>114</v>
      </c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1"/>
    </row>
    <row r="4" spans="1:55" ht="21.75" customHeight="1">
      <c r="A4" s="212"/>
      <c r="B4" s="212"/>
      <c r="C4" s="214" t="s">
        <v>15</v>
      </c>
      <c r="D4" s="214"/>
      <c r="E4" s="214"/>
      <c r="F4" s="214"/>
      <c r="G4" s="214"/>
      <c r="H4" s="214"/>
      <c r="I4" s="214" t="s">
        <v>13</v>
      </c>
      <c r="J4" s="214"/>
      <c r="K4" s="214"/>
      <c r="L4" s="214"/>
      <c r="M4" s="214"/>
      <c r="N4" s="214"/>
      <c r="O4" s="214" t="s">
        <v>14</v>
      </c>
      <c r="P4" s="214"/>
      <c r="Q4" s="214"/>
      <c r="R4" s="214"/>
      <c r="S4" s="214"/>
      <c r="T4" s="214"/>
      <c r="U4" s="214" t="s">
        <v>16</v>
      </c>
      <c r="V4" s="214"/>
      <c r="W4" s="214"/>
      <c r="X4" s="214"/>
      <c r="Y4" s="214"/>
      <c r="Z4" s="214"/>
      <c r="AA4" s="213" t="s">
        <v>26</v>
      </c>
      <c r="AB4" s="214" t="s">
        <v>17</v>
      </c>
      <c r="AC4" s="214"/>
      <c r="AD4" s="214"/>
      <c r="AE4" s="214"/>
      <c r="AF4" s="214"/>
      <c r="AG4" s="214"/>
      <c r="AH4" s="214"/>
      <c r="AI4" s="214"/>
      <c r="AJ4" s="214"/>
      <c r="AK4" s="214" t="s">
        <v>18</v>
      </c>
      <c r="AL4" s="214"/>
      <c r="AM4" s="214"/>
      <c r="AN4" s="214"/>
      <c r="AO4" s="214"/>
      <c r="AP4" s="214"/>
      <c r="AQ4" s="214"/>
      <c r="AR4" s="214"/>
      <c r="AS4" s="214"/>
      <c r="AT4" s="214" t="s">
        <v>19</v>
      </c>
      <c r="AU4" s="214"/>
      <c r="AV4" s="214"/>
      <c r="AW4" s="214"/>
      <c r="AX4" s="214"/>
      <c r="AY4" s="214"/>
      <c r="AZ4" s="214"/>
      <c r="BA4" s="214"/>
      <c r="BB4" s="214"/>
      <c r="BC4" s="213" t="s">
        <v>27</v>
      </c>
    </row>
    <row r="5" spans="1:55" s="3" customFormat="1" ht="118.5" customHeight="1">
      <c r="A5" s="212"/>
      <c r="B5" s="212"/>
      <c r="C5" s="5" t="s">
        <v>35</v>
      </c>
      <c r="D5" s="5" t="s">
        <v>36</v>
      </c>
      <c r="E5" s="5" t="s">
        <v>37</v>
      </c>
      <c r="F5" s="5" t="s">
        <v>38</v>
      </c>
      <c r="G5" s="2" t="s">
        <v>30</v>
      </c>
      <c r="H5" s="5" t="s">
        <v>12</v>
      </c>
      <c r="I5" s="5" t="s">
        <v>35</v>
      </c>
      <c r="J5" s="5" t="s">
        <v>36</v>
      </c>
      <c r="K5" s="5" t="s">
        <v>37</v>
      </c>
      <c r="L5" s="5" t="s">
        <v>38</v>
      </c>
      <c r="M5" s="2" t="s">
        <v>29</v>
      </c>
      <c r="N5" s="5" t="s">
        <v>12</v>
      </c>
      <c r="O5" s="5" t="s">
        <v>35</v>
      </c>
      <c r="P5" s="5" t="s">
        <v>36</v>
      </c>
      <c r="Q5" s="5" t="s">
        <v>37</v>
      </c>
      <c r="R5" s="5" t="s">
        <v>38</v>
      </c>
      <c r="S5" s="2" t="s">
        <v>28</v>
      </c>
      <c r="T5" s="5" t="s">
        <v>12</v>
      </c>
      <c r="U5" s="5" t="s">
        <v>35</v>
      </c>
      <c r="V5" s="5" t="s">
        <v>36</v>
      </c>
      <c r="W5" s="5" t="s">
        <v>37</v>
      </c>
      <c r="X5" s="5" t="s">
        <v>38</v>
      </c>
      <c r="Y5" s="2" t="s">
        <v>31</v>
      </c>
      <c r="Z5" s="5" t="s">
        <v>12</v>
      </c>
      <c r="AA5" s="213"/>
      <c r="AB5" s="2"/>
      <c r="AC5" s="2"/>
      <c r="AD5" s="2"/>
      <c r="AE5" s="2"/>
      <c r="AF5" s="2"/>
      <c r="AG5" s="2"/>
      <c r="AH5" s="2"/>
      <c r="AI5" s="2" t="s">
        <v>32</v>
      </c>
      <c r="AJ5" s="5" t="s">
        <v>12</v>
      </c>
      <c r="AK5" s="2"/>
      <c r="AL5" s="2"/>
      <c r="AM5" s="2"/>
      <c r="AN5" s="2"/>
      <c r="AO5" s="2"/>
      <c r="AP5" s="2"/>
      <c r="AQ5" s="2"/>
      <c r="AR5" s="2" t="s">
        <v>33</v>
      </c>
      <c r="AS5" s="5" t="s">
        <v>12</v>
      </c>
      <c r="AT5" s="2"/>
      <c r="AU5" s="2"/>
      <c r="AV5" s="2"/>
      <c r="AW5" s="2"/>
      <c r="AX5" s="2"/>
      <c r="AY5" s="2"/>
      <c r="AZ5" s="2"/>
      <c r="BA5" s="2" t="s">
        <v>34</v>
      </c>
      <c r="BB5" s="5" t="s">
        <v>12</v>
      </c>
      <c r="BC5" s="213"/>
    </row>
    <row r="6" spans="1:55" ht="17.100000000000001" customHeight="1">
      <c r="A6" s="25" t="str">
        <f>IF(B6=0,"",1)</f>
        <v/>
      </c>
      <c r="B6" s="77">
        <f>Main!G13</f>
        <v>0</v>
      </c>
      <c r="C6" s="141"/>
      <c r="D6" s="141"/>
      <c r="E6" s="141"/>
      <c r="F6" s="141"/>
      <c r="G6" s="81">
        <f>C6+D6+E6+F6</f>
        <v>0</v>
      </c>
      <c r="H6" s="82" t="str">
        <f>IF(G6&gt;45,"A+",IF(G6&gt;35,"A",IF(G6&gt;25,"B+",IF(G6&gt;20,"B",IF(G6&gt;0,"C","")))))</f>
        <v/>
      </c>
      <c r="I6" s="141"/>
      <c r="J6" s="141"/>
      <c r="K6" s="141"/>
      <c r="L6" s="141"/>
      <c r="M6" s="81">
        <f>I6+J6+K6+L6</f>
        <v>0</v>
      </c>
      <c r="N6" s="82" t="str">
        <f>IF(M6&gt;45,"A+",IF(M6&gt;35,"A",IF(M6&gt;25,"B+",IF(M6&gt;20,"B",IF(M6&gt;0,"C","")))))</f>
        <v/>
      </c>
      <c r="O6" s="141"/>
      <c r="P6" s="141"/>
      <c r="Q6" s="141"/>
      <c r="R6" s="141"/>
      <c r="S6" s="81">
        <f>O6+P6+Q6+R6</f>
        <v>0</v>
      </c>
      <c r="T6" s="82" t="str">
        <f>IF(S6&gt;45,"A+",IF(S6&gt;35,"A",IF(S6&gt;25,"B+",IF(S6&gt;20,"B",IF(S6&gt;0,"C","")))))</f>
        <v/>
      </c>
      <c r="U6" s="141"/>
      <c r="V6" s="141"/>
      <c r="W6" s="141"/>
      <c r="X6" s="141"/>
      <c r="Y6" s="81">
        <f>U6+V6+W6+X6</f>
        <v>0</v>
      </c>
      <c r="Z6" s="82" t="str">
        <f>IF(Y6&gt;45,"A+",IF(Y6&gt;35,"A",IF(Y6&gt;25,"B+",IF(Y6&gt;20,"B",IF(Y6&gt;0,"C","")))))</f>
        <v/>
      </c>
      <c r="AA6" s="83">
        <f>G6+M6+Y6+S6</f>
        <v>0</v>
      </c>
      <c r="AB6" s="141"/>
      <c r="AC6" s="141"/>
      <c r="AD6" s="141"/>
      <c r="AE6" s="141"/>
      <c r="AF6" s="141"/>
      <c r="AG6" s="141"/>
      <c r="AH6" s="141"/>
      <c r="AI6" s="81">
        <f>AB6+AC6+AD6+AE6+AF6+AG6+AH6</f>
        <v>0</v>
      </c>
      <c r="AJ6" s="82" t="str">
        <f>IF(AI6&gt;90,"A+",IF(AI6&gt;70,"A",IF(AI6&gt;50,"B+",IF(AI6&gt;40,"B",IF(AI6&gt;0,"C","")))))</f>
        <v/>
      </c>
      <c r="AK6" s="141"/>
      <c r="AL6" s="141"/>
      <c r="AM6" s="141"/>
      <c r="AN6" s="141"/>
      <c r="AO6" s="141"/>
      <c r="AP6" s="141"/>
      <c r="AQ6" s="141"/>
      <c r="AR6" s="81">
        <f>AK6+AL6+AM6+AN6+AO6+AP6+AQ6</f>
        <v>0</v>
      </c>
      <c r="AS6" s="82" t="str">
        <f>IF(AR6&gt;90,"A+",IF(AR6&gt;70,"A",IF(AR6&gt;50,"B+",IF(AR6&gt;40,"B",IF(AR6&gt;0,"C","")))))</f>
        <v/>
      </c>
      <c r="AT6" s="141"/>
      <c r="AU6" s="141"/>
      <c r="AV6" s="141"/>
      <c r="AW6" s="141"/>
      <c r="AX6" s="141"/>
      <c r="AY6" s="141"/>
      <c r="AZ6" s="141"/>
      <c r="BA6" s="81">
        <f>AT6+AU6+AV6+AW6+AX6+AY6+AZ6</f>
        <v>0</v>
      </c>
      <c r="BB6" s="82" t="str">
        <f>IF(BA6&gt;90,"A+",IF(BA6&gt;70,"A",IF(BA6&gt;50,"B+",IF(BA6&gt;40,"B",IF(BA6&gt;0,"C","")))))</f>
        <v/>
      </c>
      <c r="BC6" s="8">
        <f>AI6+AR6+BA6</f>
        <v>0</v>
      </c>
    </row>
    <row r="7" spans="1:55" ht="17.100000000000001" customHeight="1">
      <c r="A7" s="25" t="str">
        <f>IF(B7=0,"",1+A6)</f>
        <v/>
      </c>
      <c r="B7" s="77">
        <f>Main!G14</f>
        <v>0</v>
      </c>
      <c r="C7" s="141"/>
      <c r="D7" s="141"/>
      <c r="E7" s="141"/>
      <c r="F7" s="141"/>
      <c r="G7" s="81">
        <f t="shared" ref="G7:G40" si="0">C7+D7+E7+F7</f>
        <v>0</v>
      </c>
      <c r="H7" s="82" t="str">
        <f t="shared" ref="H7:H55" si="1">IF(G7&gt;45,"A+",IF(G7&gt;35,"A",IF(G7&gt;25,"B+",IF(G7&gt;20,"B",IF(G7&gt;0,"C","")))))</f>
        <v/>
      </c>
      <c r="I7" s="141"/>
      <c r="J7" s="141"/>
      <c r="K7" s="141"/>
      <c r="L7" s="141"/>
      <c r="M7" s="81">
        <f t="shared" ref="M7:M40" si="2">I7+J7+K7+L7</f>
        <v>0</v>
      </c>
      <c r="N7" s="82" t="str">
        <f t="shared" ref="N7:N55" si="3">IF(M7&gt;45,"A+",IF(M7&gt;35,"A",IF(M7&gt;25,"B+",IF(M7&gt;20,"B",IF(M7&gt;0,"C","")))))</f>
        <v/>
      </c>
      <c r="O7" s="141"/>
      <c r="P7" s="141"/>
      <c r="Q7" s="141"/>
      <c r="R7" s="141"/>
      <c r="S7" s="81">
        <f t="shared" ref="S7:S40" si="4">O7+P7+Q7+R7</f>
        <v>0</v>
      </c>
      <c r="T7" s="82" t="str">
        <f t="shared" ref="T7:T55" si="5">IF(S7&gt;45,"A+",IF(S7&gt;35,"A",IF(S7&gt;25,"B+",IF(S7&gt;20,"B",IF(S7&gt;0,"C","")))))</f>
        <v/>
      </c>
      <c r="U7" s="141"/>
      <c r="V7" s="141"/>
      <c r="W7" s="141"/>
      <c r="X7" s="141"/>
      <c r="Y7" s="81">
        <f t="shared" ref="Y7:Y40" si="6">U7+V7+W7+X7</f>
        <v>0</v>
      </c>
      <c r="Z7" s="82" t="str">
        <f t="shared" ref="Z7:Z55" si="7">IF(Y7&gt;45,"A+",IF(Y7&gt;35,"A",IF(Y7&gt;25,"B+",IF(Y7&gt;20,"B",IF(Y7&gt;0,"C","")))))</f>
        <v/>
      </c>
      <c r="AA7" s="83">
        <f t="shared" ref="AA7:AA40" si="8">G7+M7+Y7+S7</f>
        <v>0</v>
      </c>
      <c r="AB7" s="141"/>
      <c r="AC7" s="141"/>
      <c r="AD7" s="141"/>
      <c r="AE7" s="141"/>
      <c r="AF7" s="141"/>
      <c r="AG7" s="141"/>
      <c r="AH7" s="141"/>
      <c r="AI7" s="81">
        <f t="shared" ref="AI7:AI55" si="9">AB7+AC7+AD7+AE7+AF7+AG7+AH7</f>
        <v>0</v>
      </c>
      <c r="AJ7" s="82" t="str">
        <f t="shared" ref="AJ7:AJ55" si="10">IF(AI7&gt;90,"A+",IF(AI7&gt;70,"A",IF(AI7&gt;50,"B+",IF(AI7&gt;40,"B",IF(AI7&gt;0,"C","")))))</f>
        <v/>
      </c>
      <c r="AK7" s="141"/>
      <c r="AL7" s="141"/>
      <c r="AM7" s="141"/>
      <c r="AN7" s="141"/>
      <c r="AO7" s="141"/>
      <c r="AP7" s="141"/>
      <c r="AQ7" s="141"/>
      <c r="AR7" s="81">
        <f t="shared" ref="AR7:AR55" si="11">AK7+AL7+AM7+AN7+AO7+AP7+AQ7</f>
        <v>0</v>
      </c>
      <c r="AS7" s="82" t="str">
        <f t="shared" ref="AS7:AS55" si="12">IF(AR7&gt;90,"A+",IF(AR7&gt;70,"A",IF(AR7&gt;50,"B+",IF(AR7&gt;40,"B",IF(AR7&gt;0,"C","")))))</f>
        <v/>
      </c>
      <c r="AT7" s="141"/>
      <c r="AU7" s="141"/>
      <c r="AV7" s="141"/>
      <c r="AW7" s="141"/>
      <c r="AX7" s="141"/>
      <c r="AY7" s="141"/>
      <c r="AZ7" s="141"/>
      <c r="BA7" s="81">
        <f t="shared" ref="BA7:BA55" si="13">AT7+AU7+AV7+AW7+AX7+AY7+AZ7</f>
        <v>0</v>
      </c>
      <c r="BB7" s="82" t="str">
        <f t="shared" ref="BB7:BB55" si="14">IF(BA7&gt;90,"A+",IF(BA7&gt;70,"A",IF(BA7&gt;50,"B+",IF(BA7&gt;40,"B",IF(BA7&gt;0,"C","")))))</f>
        <v/>
      </c>
      <c r="BC7" s="8">
        <f t="shared" ref="BC7:BC40" si="15">AI7+AR7+BA7</f>
        <v>0</v>
      </c>
    </row>
    <row r="8" spans="1:55" ht="17.100000000000001" customHeight="1">
      <c r="A8" s="25" t="str">
        <f t="shared" ref="A8:A55" si="16">IF(B8=0,"",1+A7)</f>
        <v/>
      </c>
      <c r="B8" s="77">
        <f>Main!G15</f>
        <v>0</v>
      </c>
      <c r="C8" s="141"/>
      <c r="D8" s="141"/>
      <c r="E8" s="141"/>
      <c r="F8" s="141"/>
      <c r="G8" s="81">
        <f t="shared" si="0"/>
        <v>0</v>
      </c>
      <c r="H8" s="82" t="str">
        <f t="shared" si="1"/>
        <v/>
      </c>
      <c r="I8" s="141"/>
      <c r="J8" s="141"/>
      <c r="K8" s="141"/>
      <c r="L8" s="141"/>
      <c r="M8" s="81">
        <f t="shared" si="2"/>
        <v>0</v>
      </c>
      <c r="N8" s="82" t="str">
        <f t="shared" si="3"/>
        <v/>
      </c>
      <c r="O8" s="141"/>
      <c r="P8" s="141"/>
      <c r="Q8" s="141"/>
      <c r="R8" s="141"/>
      <c r="S8" s="81">
        <f t="shared" si="4"/>
        <v>0</v>
      </c>
      <c r="T8" s="82" t="str">
        <f t="shared" si="5"/>
        <v/>
      </c>
      <c r="U8" s="141"/>
      <c r="V8" s="141"/>
      <c r="W8" s="141"/>
      <c r="X8" s="141"/>
      <c r="Y8" s="81">
        <f t="shared" si="6"/>
        <v>0</v>
      </c>
      <c r="Z8" s="82" t="str">
        <f t="shared" si="7"/>
        <v/>
      </c>
      <c r="AA8" s="83">
        <f t="shared" si="8"/>
        <v>0</v>
      </c>
      <c r="AB8" s="141"/>
      <c r="AC8" s="141"/>
      <c r="AD8" s="141"/>
      <c r="AE8" s="141"/>
      <c r="AF8" s="141"/>
      <c r="AG8" s="141"/>
      <c r="AH8" s="141"/>
      <c r="AI8" s="81">
        <f t="shared" si="9"/>
        <v>0</v>
      </c>
      <c r="AJ8" s="82" t="str">
        <f t="shared" si="10"/>
        <v/>
      </c>
      <c r="AK8" s="141"/>
      <c r="AL8" s="141"/>
      <c r="AM8" s="141"/>
      <c r="AN8" s="141"/>
      <c r="AO8" s="141"/>
      <c r="AP8" s="141"/>
      <c r="AQ8" s="141"/>
      <c r="AR8" s="81">
        <f t="shared" si="11"/>
        <v>0</v>
      </c>
      <c r="AS8" s="82" t="str">
        <f t="shared" si="12"/>
        <v/>
      </c>
      <c r="AT8" s="141"/>
      <c r="AU8" s="141"/>
      <c r="AV8" s="141"/>
      <c r="AW8" s="141"/>
      <c r="AX8" s="141"/>
      <c r="AY8" s="141"/>
      <c r="AZ8" s="141"/>
      <c r="BA8" s="81">
        <f t="shared" si="13"/>
        <v>0</v>
      </c>
      <c r="BB8" s="82" t="str">
        <f t="shared" si="14"/>
        <v/>
      </c>
      <c r="BC8" s="8">
        <f t="shared" si="15"/>
        <v>0</v>
      </c>
    </row>
    <row r="9" spans="1:55" ht="17.100000000000001" customHeight="1">
      <c r="A9" s="25" t="str">
        <f t="shared" si="16"/>
        <v/>
      </c>
      <c r="B9" s="77">
        <f>Main!G16</f>
        <v>0</v>
      </c>
      <c r="C9" s="141"/>
      <c r="D9" s="141"/>
      <c r="E9" s="141"/>
      <c r="F9" s="141"/>
      <c r="G9" s="81">
        <f t="shared" si="0"/>
        <v>0</v>
      </c>
      <c r="H9" s="82" t="str">
        <f t="shared" si="1"/>
        <v/>
      </c>
      <c r="I9" s="141"/>
      <c r="J9" s="141"/>
      <c r="K9" s="141"/>
      <c r="L9" s="141"/>
      <c r="M9" s="81">
        <f t="shared" si="2"/>
        <v>0</v>
      </c>
      <c r="N9" s="82" t="str">
        <f t="shared" si="3"/>
        <v/>
      </c>
      <c r="O9" s="141"/>
      <c r="P9" s="141"/>
      <c r="Q9" s="141"/>
      <c r="R9" s="141"/>
      <c r="S9" s="81">
        <f t="shared" si="4"/>
        <v>0</v>
      </c>
      <c r="T9" s="82" t="str">
        <f t="shared" si="5"/>
        <v/>
      </c>
      <c r="U9" s="141"/>
      <c r="V9" s="141"/>
      <c r="W9" s="141"/>
      <c r="X9" s="141"/>
      <c r="Y9" s="81">
        <f t="shared" si="6"/>
        <v>0</v>
      </c>
      <c r="Z9" s="82" t="str">
        <f t="shared" si="7"/>
        <v/>
      </c>
      <c r="AA9" s="83">
        <f t="shared" si="8"/>
        <v>0</v>
      </c>
      <c r="AB9" s="141"/>
      <c r="AC9" s="141"/>
      <c r="AD9" s="141"/>
      <c r="AE9" s="141"/>
      <c r="AF9" s="141"/>
      <c r="AG9" s="141"/>
      <c r="AH9" s="141"/>
      <c r="AI9" s="81">
        <f t="shared" si="9"/>
        <v>0</v>
      </c>
      <c r="AJ9" s="82" t="str">
        <f t="shared" si="10"/>
        <v/>
      </c>
      <c r="AK9" s="141"/>
      <c r="AL9" s="141"/>
      <c r="AM9" s="141"/>
      <c r="AN9" s="141"/>
      <c r="AO9" s="141"/>
      <c r="AP9" s="141"/>
      <c r="AQ9" s="141"/>
      <c r="AR9" s="81">
        <f t="shared" si="11"/>
        <v>0</v>
      </c>
      <c r="AS9" s="82" t="str">
        <f t="shared" si="12"/>
        <v/>
      </c>
      <c r="AT9" s="141"/>
      <c r="AU9" s="141"/>
      <c r="AV9" s="141"/>
      <c r="AW9" s="141"/>
      <c r="AX9" s="141"/>
      <c r="AY9" s="141"/>
      <c r="AZ9" s="141"/>
      <c r="BA9" s="81">
        <f t="shared" si="13"/>
        <v>0</v>
      </c>
      <c r="BB9" s="82" t="str">
        <f t="shared" si="14"/>
        <v/>
      </c>
      <c r="BC9" s="8">
        <f t="shared" si="15"/>
        <v>0</v>
      </c>
    </row>
    <row r="10" spans="1:55" ht="17.100000000000001" customHeight="1">
      <c r="A10" s="25" t="str">
        <f t="shared" si="16"/>
        <v/>
      </c>
      <c r="B10" s="77">
        <f>Main!G17</f>
        <v>0</v>
      </c>
      <c r="C10" s="141"/>
      <c r="D10" s="141"/>
      <c r="E10" s="141"/>
      <c r="F10" s="141"/>
      <c r="G10" s="81">
        <f t="shared" si="0"/>
        <v>0</v>
      </c>
      <c r="H10" s="82" t="str">
        <f t="shared" si="1"/>
        <v/>
      </c>
      <c r="I10" s="141"/>
      <c r="J10" s="141"/>
      <c r="K10" s="141"/>
      <c r="L10" s="141"/>
      <c r="M10" s="81">
        <f t="shared" si="2"/>
        <v>0</v>
      </c>
      <c r="N10" s="82" t="str">
        <f t="shared" si="3"/>
        <v/>
      </c>
      <c r="O10" s="141"/>
      <c r="P10" s="141"/>
      <c r="Q10" s="141"/>
      <c r="R10" s="141"/>
      <c r="S10" s="81">
        <f t="shared" si="4"/>
        <v>0</v>
      </c>
      <c r="T10" s="82" t="str">
        <f t="shared" si="5"/>
        <v/>
      </c>
      <c r="U10" s="141"/>
      <c r="V10" s="141"/>
      <c r="W10" s="141"/>
      <c r="X10" s="141"/>
      <c r="Y10" s="81">
        <f t="shared" si="6"/>
        <v>0</v>
      </c>
      <c r="Z10" s="82" t="str">
        <f t="shared" si="7"/>
        <v/>
      </c>
      <c r="AA10" s="83">
        <f t="shared" si="8"/>
        <v>0</v>
      </c>
      <c r="AB10" s="141"/>
      <c r="AC10" s="141"/>
      <c r="AD10" s="141"/>
      <c r="AE10" s="141"/>
      <c r="AF10" s="141"/>
      <c r="AG10" s="141"/>
      <c r="AH10" s="141"/>
      <c r="AI10" s="81">
        <f t="shared" si="9"/>
        <v>0</v>
      </c>
      <c r="AJ10" s="82" t="str">
        <f t="shared" si="10"/>
        <v/>
      </c>
      <c r="AK10" s="141"/>
      <c r="AL10" s="141"/>
      <c r="AM10" s="141"/>
      <c r="AN10" s="141"/>
      <c r="AO10" s="141"/>
      <c r="AP10" s="141"/>
      <c r="AQ10" s="141"/>
      <c r="AR10" s="81">
        <f t="shared" si="11"/>
        <v>0</v>
      </c>
      <c r="AS10" s="82" t="str">
        <f t="shared" si="12"/>
        <v/>
      </c>
      <c r="AT10" s="141"/>
      <c r="AU10" s="141"/>
      <c r="AV10" s="141"/>
      <c r="AW10" s="141"/>
      <c r="AX10" s="141"/>
      <c r="AY10" s="141"/>
      <c r="AZ10" s="141"/>
      <c r="BA10" s="81">
        <f t="shared" si="13"/>
        <v>0</v>
      </c>
      <c r="BB10" s="82" t="str">
        <f t="shared" si="14"/>
        <v/>
      </c>
      <c r="BC10" s="8">
        <f t="shared" si="15"/>
        <v>0</v>
      </c>
    </row>
    <row r="11" spans="1:55" ht="17.100000000000001" customHeight="1">
      <c r="A11" s="25" t="str">
        <f t="shared" si="16"/>
        <v/>
      </c>
      <c r="B11" s="77">
        <f>Main!G18</f>
        <v>0</v>
      </c>
      <c r="C11" s="141"/>
      <c r="D11" s="141"/>
      <c r="E11" s="141"/>
      <c r="F11" s="141"/>
      <c r="G11" s="81">
        <f t="shared" si="0"/>
        <v>0</v>
      </c>
      <c r="H11" s="82" t="str">
        <f t="shared" si="1"/>
        <v/>
      </c>
      <c r="I11" s="141"/>
      <c r="J11" s="141"/>
      <c r="K11" s="141"/>
      <c r="L11" s="141"/>
      <c r="M11" s="81">
        <f t="shared" si="2"/>
        <v>0</v>
      </c>
      <c r="N11" s="82" t="str">
        <f t="shared" si="3"/>
        <v/>
      </c>
      <c r="O11" s="141"/>
      <c r="P11" s="141"/>
      <c r="Q11" s="141"/>
      <c r="R11" s="141"/>
      <c r="S11" s="81">
        <f t="shared" si="4"/>
        <v>0</v>
      </c>
      <c r="T11" s="82" t="str">
        <f t="shared" si="5"/>
        <v/>
      </c>
      <c r="U11" s="141"/>
      <c r="V11" s="141"/>
      <c r="W11" s="141"/>
      <c r="X11" s="141"/>
      <c r="Y11" s="81">
        <f t="shared" si="6"/>
        <v>0</v>
      </c>
      <c r="Z11" s="82" t="str">
        <f t="shared" si="7"/>
        <v/>
      </c>
      <c r="AA11" s="83">
        <f t="shared" si="8"/>
        <v>0</v>
      </c>
      <c r="AB11" s="141"/>
      <c r="AC11" s="141"/>
      <c r="AD11" s="141"/>
      <c r="AE11" s="141"/>
      <c r="AF11" s="141"/>
      <c r="AG11" s="141"/>
      <c r="AH11" s="141"/>
      <c r="AI11" s="81">
        <f t="shared" si="9"/>
        <v>0</v>
      </c>
      <c r="AJ11" s="82" t="str">
        <f t="shared" si="10"/>
        <v/>
      </c>
      <c r="AK11" s="141"/>
      <c r="AL11" s="141"/>
      <c r="AM11" s="141"/>
      <c r="AN11" s="141"/>
      <c r="AO11" s="141"/>
      <c r="AP11" s="141"/>
      <c r="AQ11" s="141"/>
      <c r="AR11" s="81">
        <f t="shared" si="11"/>
        <v>0</v>
      </c>
      <c r="AS11" s="82" t="str">
        <f t="shared" si="12"/>
        <v/>
      </c>
      <c r="AT11" s="141"/>
      <c r="AU11" s="141"/>
      <c r="AV11" s="141"/>
      <c r="AW11" s="141"/>
      <c r="AX11" s="141"/>
      <c r="AY11" s="141"/>
      <c r="AZ11" s="141"/>
      <c r="BA11" s="81">
        <f t="shared" si="13"/>
        <v>0</v>
      </c>
      <c r="BB11" s="82" t="str">
        <f t="shared" si="14"/>
        <v/>
      </c>
      <c r="BC11" s="8">
        <f t="shared" si="15"/>
        <v>0</v>
      </c>
    </row>
    <row r="12" spans="1:55" ht="17.100000000000001" customHeight="1">
      <c r="A12" s="25" t="str">
        <f t="shared" si="16"/>
        <v/>
      </c>
      <c r="B12" s="77">
        <f>Main!G19</f>
        <v>0</v>
      </c>
      <c r="C12" s="141"/>
      <c r="D12" s="141"/>
      <c r="E12" s="141"/>
      <c r="F12" s="141"/>
      <c r="G12" s="81">
        <f t="shared" si="0"/>
        <v>0</v>
      </c>
      <c r="H12" s="82" t="str">
        <f t="shared" si="1"/>
        <v/>
      </c>
      <c r="I12" s="141"/>
      <c r="J12" s="141"/>
      <c r="K12" s="141"/>
      <c r="L12" s="141"/>
      <c r="M12" s="81">
        <f t="shared" si="2"/>
        <v>0</v>
      </c>
      <c r="N12" s="82" t="str">
        <f t="shared" si="3"/>
        <v/>
      </c>
      <c r="O12" s="141"/>
      <c r="P12" s="141"/>
      <c r="Q12" s="141"/>
      <c r="R12" s="141"/>
      <c r="S12" s="81">
        <f t="shared" si="4"/>
        <v>0</v>
      </c>
      <c r="T12" s="82" t="str">
        <f t="shared" si="5"/>
        <v/>
      </c>
      <c r="U12" s="141"/>
      <c r="V12" s="141"/>
      <c r="W12" s="141"/>
      <c r="X12" s="141"/>
      <c r="Y12" s="81">
        <f t="shared" si="6"/>
        <v>0</v>
      </c>
      <c r="Z12" s="82" t="str">
        <f t="shared" si="7"/>
        <v/>
      </c>
      <c r="AA12" s="83">
        <f t="shared" si="8"/>
        <v>0</v>
      </c>
      <c r="AB12" s="141"/>
      <c r="AC12" s="141"/>
      <c r="AD12" s="141"/>
      <c r="AE12" s="141"/>
      <c r="AF12" s="141"/>
      <c r="AG12" s="141"/>
      <c r="AH12" s="141"/>
      <c r="AI12" s="81">
        <f t="shared" si="9"/>
        <v>0</v>
      </c>
      <c r="AJ12" s="82" t="str">
        <f t="shared" si="10"/>
        <v/>
      </c>
      <c r="AK12" s="141"/>
      <c r="AL12" s="141"/>
      <c r="AM12" s="141"/>
      <c r="AN12" s="141"/>
      <c r="AO12" s="141"/>
      <c r="AP12" s="141"/>
      <c r="AQ12" s="141"/>
      <c r="AR12" s="81">
        <f t="shared" si="11"/>
        <v>0</v>
      </c>
      <c r="AS12" s="82" t="str">
        <f t="shared" si="12"/>
        <v/>
      </c>
      <c r="AT12" s="141"/>
      <c r="AU12" s="141"/>
      <c r="AV12" s="141"/>
      <c r="AW12" s="141"/>
      <c r="AX12" s="141"/>
      <c r="AY12" s="141"/>
      <c r="AZ12" s="141"/>
      <c r="BA12" s="81">
        <f t="shared" si="13"/>
        <v>0</v>
      </c>
      <c r="BB12" s="82" t="str">
        <f t="shared" si="14"/>
        <v/>
      </c>
      <c r="BC12" s="8">
        <f t="shared" si="15"/>
        <v>0</v>
      </c>
    </row>
    <row r="13" spans="1:55" ht="17.100000000000001" customHeight="1">
      <c r="A13" s="25" t="str">
        <f t="shared" si="16"/>
        <v/>
      </c>
      <c r="B13" s="77">
        <f>Main!G20</f>
        <v>0</v>
      </c>
      <c r="C13" s="141"/>
      <c r="D13" s="141"/>
      <c r="E13" s="141"/>
      <c r="F13" s="141"/>
      <c r="G13" s="81">
        <f t="shared" si="0"/>
        <v>0</v>
      </c>
      <c r="H13" s="82" t="str">
        <f t="shared" si="1"/>
        <v/>
      </c>
      <c r="I13" s="141"/>
      <c r="J13" s="141"/>
      <c r="K13" s="141"/>
      <c r="L13" s="141"/>
      <c r="M13" s="81">
        <f t="shared" si="2"/>
        <v>0</v>
      </c>
      <c r="N13" s="82" t="str">
        <f t="shared" si="3"/>
        <v/>
      </c>
      <c r="O13" s="141"/>
      <c r="P13" s="141"/>
      <c r="Q13" s="141"/>
      <c r="R13" s="141"/>
      <c r="S13" s="81">
        <f t="shared" si="4"/>
        <v>0</v>
      </c>
      <c r="T13" s="82" t="str">
        <f t="shared" si="5"/>
        <v/>
      </c>
      <c r="U13" s="141"/>
      <c r="V13" s="141"/>
      <c r="W13" s="141"/>
      <c r="X13" s="141"/>
      <c r="Y13" s="81">
        <f t="shared" si="6"/>
        <v>0</v>
      </c>
      <c r="Z13" s="82" t="str">
        <f t="shared" si="7"/>
        <v/>
      </c>
      <c r="AA13" s="83">
        <f t="shared" si="8"/>
        <v>0</v>
      </c>
      <c r="AB13" s="141"/>
      <c r="AC13" s="141"/>
      <c r="AD13" s="141"/>
      <c r="AE13" s="141"/>
      <c r="AF13" s="141"/>
      <c r="AG13" s="141"/>
      <c r="AH13" s="141"/>
      <c r="AI13" s="81">
        <f t="shared" si="9"/>
        <v>0</v>
      </c>
      <c r="AJ13" s="82" t="str">
        <f t="shared" si="10"/>
        <v/>
      </c>
      <c r="AK13" s="141"/>
      <c r="AL13" s="141"/>
      <c r="AM13" s="141"/>
      <c r="AN13" s="141"/>
      <c r="AO13" s="141"/>
      <c r="AP13" s="141"/>
      <c r="AQ13" s="141"/>
      <c r="AR13" s="81">
        <f t="shared" si="11"/>
        <v>0</v>
      </c>
      <c r="AS13" s="82" t="str">
        <f t="shared" si="12"/>
        <v/>
      </c>
      <c r="AT13" s="141"/>
      <c r="AU13" s="141"/>
      <c r="AV13" s="141"/>
      <c r="AW13" s="141"/>
      <c r="AX13" s="141"/>
      <c r="AY13" s="141"/>
      <c r="AZ13" s="141"/>
      <c r="BA13" s="81">
        <f t="shared" si="13"/>
        <v>0</v>
      </c>
      <c r="BB13" s="82" t="str">
        <f t="shared" si="14"/>
        <v/>
      </c>
      <c r="BC13" s="8">
        <f t="shared" si="15"/>
        <v>0</v>
      </c>
    </row>
    <row r="14" spans="1:55" ht="17.100000000000001" customHeight="1">
      <c r="A14" s="25" t="str">
        <f t="shared" si="16"/>
        <v/>
      </c>
      <c r="B14" s="77">
        <f>Main!G21</f>
        <v>0</v>
      </c>
      <c r="C14" s="141"/>
      <c r="D14" s="141"/>
      <c r="E14" s="141"/>
      <c r="F14" s="141"/>
      <c r="G14" s="81">
        <f t="shared" si="0"/>
        <v>0</v>
      </c>
      <c r="H14" s="82" t="str">
        <f t="shared" si="1"/>
        <v/>
      </c>
      <c r="I14" s="141"/>
      <c r="J14" s="141"/>
      <c r="K14" s="141"/>
      <c r="L14" s="141"/>
      <c r="M14" s="81">
        <f t="shared" si="2"/>
        <v>0</v>
      </c>
      <c r="N14" s="82" t="str">
        <f t="shared" si="3"/>
        <v/>
      </c>
      <c r="O14" s="141"/>
      <c r="P14" s="141"/>
      <c r="Q14" s="141"/>
      <c r="R14" s="141"/>
      <c r="S14" s="81">
        <f t="shared" si="4"/>
        <v>0</v>
      </c>
      <c r="T14" s="82" t="str">
        <f t="shared" si="5"/>
        <v/>
      </c>
      <c r="U14" s="141"/>
      <c r="V14" s="141"/>
      <c r="W14" s="141"/>
      <c r="X14" s="141"/>
      <c r="Y14" s="81">
        <f t="shared" si="6"/>
        <v>0</v>
      </c>
      <c r="Z14" s="82" t="str">
        <f t="shared" si="7"/>
        <v/>
      </c>
      <c r="AA14" s="83">
        <f t="shared" si="8"/>
        <v>0</v>
      </c>
      <c r="AB14" s="141"/>
      <c r="AC14" s="141"/>
      <c r="AD14" s="141"/>
      <c r="AE14" s="141"/>
      <c r="AF14" s="141"/>
      <c r="AG14" s="141"/>
      <c r="AH14" s="141"/>
      <c r="AI14" s="81">
        <f t="shared" si="9"/>
        <v>0</v>
      </c>
      <c r="AJ14" s="82" t="str">
        <f t="shared" si="10"/>
        <v/>
      </c>
      <c r="AK14" s="141"/>
      <c r="AL14" s="141"/>
      <c r="AM14" s="141"/>
      <c r="AN14" s="141"/>
      <c r="AO14" s="141"/>
      <c r="AP14" s="141"/>
      <c r="AQ14" s="141"/>
      <c r="AR14" s="81">
        <f t="shared" si="11"/>
        <v>0</v>
      </c>
      <c r="AS14" s="82" t="str">
        <f t="shared" si="12"/>
        <v/>
      </c>
      <c r="AT14" s="141"/>
      <c r="AU14" s="141"/>
      <c r="AV14" s="141"/>
      <c r="AW14" s="141"/>
      <c r="AX14" s="141"/>
      <c r="AY14" s="141"/>
      <c r="AZ14" s="141"/>
      <c r="BA14" s="81">
        <f t="shared" si="13"/>
        <v>0</v>
      </c>
      <c r="BB14" s="82" t="str">
        <f t="shared" si="14"/>
        <v/>
      </c>
      <c r="BC14" s="8">
        <f t="shared" si="15"/>
        <v>0</v>
      </c>
    </row>
    <row r="15" spans="1:55" ht="17.100000000000001" customHeight="1">
      <c r="A15" s="25" t="str">
        <f t="shared" si="16"/>
        <v/>
      </c>
      <c r="B15" s="77">
        <f>Main!G22</f>
        <v>0</v>
      </c>
      <c r="C15" s="141"/>
      <c r="D15" s="141"/>
      <c r="E15" s="141"/>
      <c r="F15" s="141"/>
      <c r="G15" s="81">
        <f t="shared" si="0"/>
        <v>0</v>
      </c>
      <c r="H15" s="82" t="str">
        <f t="shared" si="1"/>
        <v/>
      </c>
      <c r="I15" s="141"/>
      <c r="J15" s="141"/>
      <c r="K15" s="141"/>
      <c r="L15" s="141"/>
      <c r="M15" s="81">
        <f t="shared" si="2"/>
        <v>0</v>
      </c>
      <c r="N15" s="82" t="str">
        <f t="shared" si="3"/>
        <v/>
      </c>
      <c r="O15" s="141"/>
      <c r="P15" s="141"/>
      <c r="Q15" s="141"/>
      <c r="R15" s="141"/>
      <c r="S15" s="81">
        <f t="shared" si="4"/>
        <v>0</v>
      </c>
      <c r="T15" s="82" t="str">
        <f t="shared" si="5"/>
        <v/>
      </c>
      <c r="U15" s="141"/>
      <c r="V15" s="141"/>
      <c r="W15" s="141"/>
      <c r="X15" s="141"/>
      <c r="Y15" s="81">
        <f t="shared" si="6"/>
        <v>0</v>
      </c>
      <c r="Z15" s="82" t="str">
        <f t="shared" si="7"/>
        <v/>
      </c>
      <c r="AA15" s="83">
        <f t="shared" si="8"/>
        <v>0</v>
      </c>
      <c r="AB15" s="141"/>
      <c r="AC15" s="141"/>
      <c r="AD15" s="141"/>
      <c r="AE15" s="141"/>
      <c r="AF15" s="141"/>
      <c r="AG15" s="141"/>
      <c r="AH15" s="141"/>
      <c r="AI15" s="81">
        <f t="shared" si="9"/>
        <v>0</v>
      </c>
      <c r="AJ15" s="82" t="str">
        <f t="shared" si="10"/>
        <v/>
      </c>
      <c r="AK15" s="141"/>
      <c r="AL15" s="141"/>
      <c r="AM15" s="141"/>
      <c r="AN15" s="141"/>
      <c r="AO15" s="141"/>
      <c r="AP15" s="141"/>
      <c r="AQ15" s="141"/>
      <c r="AR15" s="81">
        <f t="shared" si="11"/>
        <v>0</v>
      </c>
      <c r="AS15" s="82" t="str">
        <f t="shared" si="12"/>
        <v/>
      </c>
      <c r="AT15" s="141"/>
      <c r="AU15" s="141"/>
      <c r="AV15" s="141"/>
      <c r="AW15" s="141"/>
      <c r="AX15" s="141"/>
      <c r="AY15" s="141"/>
      <c r="AZ15" s="141"/>
      <c r="BA15" s="81">
        <f t="shared" si="13"/>
        <v>0</v>
      </c>
      <c r="BB15" s="82" t="str">
        <f t="shared" si="14"/>
        <v/>
      </c>
      <c r="BC15" s="8">
        <f t="shared" si="15"/>
        <v>0</v>
      </c>
    </row>
    <row r="16" spans="1:55" ht="17.100000000000001" customHeight="1">
      <c r="A16" s="25" t="str">
        <f t="shared" si="16"/>
        <v/>
      </c>
      <c r="B16" s="77">
        <f>Main!G23</f>
        <v>0</v>
      </c>
      <c r="C16" s="141"/>
      <c r="D16" s="141"/>
      <c r="E16" s="141"/>
      <c r="F16" s="141"/>
      <c r="G16" s="81">
        <f t="shared" si="0"/>
        <v>0</v>
      </c>
      <c r="H16" s="82" t="str">
        <f t="shared" si="1"/>
        <v/>
      </c>
      <c r="I16" s="141"/>
      <c r="J16" s="141"/>
      <c r="K16" s="141"/>
      <c r="L16" s="141"/>
      <c r="M16" s="81">
        <f t="shared" si="2"/>
        <v>0</v>
      </c>
      <c r="N16" s="82" t="str">
        <f t="shared" si="3"/>
        <v/>
      </c>
      <c r="O16" s="141"/>
      <c r="P16" s="141"/>
      <c r="Q16" s="141"/>
      <c r="R16" s="141"/>
      <c r="S16" s="81">
        <f t="shared" si="4"/>
        <v>0</v>
      </c>
      <c r="T16" s="82" t="str">
        <f t="shared" si="5"/>
        <v/>
      </c>
      <c r="U16" s="141"/>
      <c r="V16" s="141"/>
      <c r="W16" s="141"/>
      <c r="X16" s="141"/>
      <c r="Y16" s="81">
        <f t="shared" si="6"/>
        <v>0</v>
      </c>
      <c r="Z16" s="82" t="str">
        <f t="shared" si="7"/>
        <v/>
      </c>
      <c r="AA16" s="83">
        <f t="shared" si="8"/>
        <v>0</v>
      </c>
      <c r="AB16" s="141"/>
      <c r="AC16" s="141"/>
      <c r="AD16" s="141"/>
      <c r="AE16" s="141"/>
      <c r="AF16" s="141"/>
      <c r="AG16" s="141"/>
      <c r="AH16" s="141"/>
      <c r="AI16" s="81">
        <f t="shared" si="9"/>
        <v>0</v>
      </c>
      <c r="AJ16" s="82" t="str">
        <f t="shared" si="10"/>
        <v/>
      </c>
      <c r="AK16" s="141"/>
      <c r="AL16" s="141"/>
      <c r="AM16" s="141"/>
      <c r="AN16" s="141"/>
      <c r="AO16" s="141"/>
      <c r="AP16" s="141"/>
      <c r="AQ16" s="141"/>
      <c r="AR16" s="81">
        <f t="shared" si="11"/>
        <v>0</v>
      </c>
      <c r="AS16" s="82" t="str">
        <f t="shared" si="12"/>
        <v/>
      </c>
      <c r="AT16" s="141"/>
      <c r="AU16" s="141"/>
      <c r="AV16" s="141"/>
      <c r="AW16" s="141"/>
      <c r="AX16" s="141"/>
      <c r="AY16" s="141"/>
      <c r="AZ16" s="141"/>
      <c r="BA16" s="81">
        <f t="shared" si="13"/>
        <v>0</v>
      </c>
      <c r="BB16" s="82" t="str">
        <f t="shared" si="14"/>
        <v/>
      </c>
      <c r="BC16" s="8">
        <f t="shared" si="15"/>
        <v>0</v>
      </c>
    </row>
    <row r="17" spans="1:55" ht="17.100000000000001" customHeight="1">
      <c r="A17" s="25" t="str">
        <f t="shared" si="16"/>
        <v/>
      </c>
      <c r="B17" s="77">
        <f>Main!G24</f>
        <v>0</v>
      </c>
      <c r="C17" s="141"/>
      <c r="D17" s="141"/>
      <c r="E17" s="141"/>
      <c r="F17" s="141"/>
      <c r="G17" s="81">
        <f t="shared" si="0"/>
        <v>0</v>
      </c>
      <c r="H17" s="82" t="str">
        <f t="shared" si="1"/>
        <v/>
      </c>
      <c r="I17" s="141"/>
      <c r="J17" s="141"/>
      <c r="K17" s="141"/>
      <c r="L17" s="141"/>
      <c r="M17" s="81">
        <f t="shared" si="2"/>
        <v>0</v>
      </c>
      <c r="N17" s="82" t="str">
        <f t="shared" si="3"/>
        <v/>
      </c>
      <c r="O17" s="141"/>
      <c r="P17" s="141"/>
      <c r="Q17" s="141"/>
      <c r="R17" s="141"/>
      <c r="S17" s="81">
        <f t="shared" si="4"/>
        <v>0</v>
      </c>
      <c r="T17" s="82" t="str">
        <f t="shared" si="5"/>
        <v/>
      </c>
      <c r="U17" s="141"/>
      <c r="V17" s="141"/>
      <c r="W17" s="141"/>
      <c r="X17" s="141"/>
      <c r="Y17" s="81">
        <f t="shared" si="6"/>
        <v>0</v>
      </c>
      <c r="Z17" s="82" t="str">
        <f t="shared" si="7"/>
        <v/>
      </c>
      <c r="AA17" s="83">
        <f t="shared" si="8"/>
        <v>0</v>
      </c>
      <c r="AB17" s="141"/>
      <c r="AC17" s="141"/>
      <c r="AD17" s="141"/>
      <c r="AE17" s="141"/>
      <c r="AF17" s="141"/>
      <c r="AG17" s="141"/>
      <c r="AH17" s="141"/>
      <c r="AI17" s="81">
        <f t="shared" si="9"/>
        <v>0</v>
      </c>
      <c r="AJ17" s="82" t="str">
        <f t="shared" si="10"/>
        <v/>
      </c>
      <c r="AK17" s="141"/>
      <c r="AL17" s="141"/>
      <c r="AM17" s="141"/>
      <c r="AN17" s="141"/>
      <c r="AO17" s="141"/>
      <c r="AP17" s="141"/>
      <c r="AQ17" s="141"/>
      <c r="AR17" s="81">
        <f t="shared" si="11"/>
        <v>0</v>
      </c>
      <c r="AS17" s="82" t="str">
        <f t="shared" si="12"/>
        <v/>
      </c>
      <c r="AT17" s="141"/>
      <c r="AU17" s="141"/>
      <c r="AV17" s="141"/>
      <c r="AW17" s="141"/>
      <c r="AX17" s="141"/>
      <c r="AY17" s="141"/>
      <c r="AZ17" s="141"/>
      <c r="BA17" s="81">
        <f t="shared" si="13"/>
        <v>0</v>
      </c>
      <c r="BB17" s="82" t="str">
        <f t="shared" si="14"/>
        <v/>
      </c>
      <c r="BC17" s="8">
        <f t="shared" si="15"/>
        <v>0</v>
      </c>
    </row>
    <row r="18" spans="1:55" ht="17.100000000000001" customHeight="1">
      <c r="A18" s="25" t="str">
        <f t="shared" si="16"/>
        <v/>
      </c>
      <c r="B18" s="77">
        <f>Main!G25</f>
        <v>0</v>
      </c>
      <c r="C18" s="141"/>
      <c r="D18" s="141"/>
      <c r="E18" s="141"/>
      <c r="F18" s="141"/>
      <c r="G18" s="81">
        <f t="shared" si="0"/>
        <v>0</v>
      </c>
      <c r="H18" s="82" t="str">
        <f t="shared" si="1"/>
        <v/>
      </c>
      <c r="I18" s="141"/>
      <c r="J18" s="141"/>
      <c r="K18" s="141"/>
      <c r="L18" s="141"/>
      <c r="M18" s="81">
        <f t="shared" si="2"/>
        <v>0</v>
      </c>
      <c r="N18" s="82" t="str">
        <f t="shared" si="3"/>
        <v/>
      </c>
      <c r="O18" s="141"/>
      <c r="P18" s="141"/>
      <c r="Q18" s="141"/>
      <c r="R18" s="141"/>
      <c r="S18" s="81">
        <f t="shared" si="4"/>
        <v>0</v>
      </c>
      <c r="T18" s="82" t="str">
        <f t="shared" si="5"/>
        <v/>
      </c>
      <c r="U18" s="141"/>
      <c r="V18" s="141"/>
      <c r="W18" s="141"/>
      <c r="X18" s="141"/>
      <c r="Y18" s="81">
        <f t="shared" si="6"/>
        <v>0</v>
      </c>
      <c r="Z18" s="82" t="str">
        <f t="shared" si="7"/>
        <v/>
      </c>
      <c r="AA18" s="83">
        <f t="shared" si="8"/>
        <v>0</v>
      </c>
      <c r="AB18" s="141"/>
      <c r="AC18" s="141"/>
      <c r="AD18" s="141"/>
      <c r="AE18" s="141"/>
      <c r="AF18" s="141"/>
      <c r="AG18" s="141"/>
      <c r="AH18" s="141"/>
      <c r="AI18" s="81">
        <f t="shared" si="9"/>
        <v>0</v>
      </c>
      <c r="AJ18" s="82" t="str">
        <f t="shared" si="10"/>
        <v/>
      </c>
      <c r="AK18" s="141"/>
      <c r="AL18" s="141"/>
      <c r="AM18" s="141"/>
      <c r="AN18" s="141"/>
      <c r="AO18" s="141"/>
      <c r="AP18" s="141"/>
      <c r="AQ18" s="141"/>
      <c r="AR18" s="81">
        <f t="shared" si="11"/>
        <v>0</v>
      </c>
      <c r="AS18" s="82" t="str">
        <f t="shared" si="12"/>
        <v/>
      </c>
      <c r="AT18" s="141"/>
      <c r="AU18" s="141"/>
      <c r="AV18" s="141"/>
      <c r="AW18" s="141"/>
      <c r="AX18" s="141"/>
      <c r="AY18" s="141"/>
      <c r="AZ18" s="141"/>
      <c r="BA18" s="81">
        <f t="shared" si="13"/>
        <v>0</v>
      </c>
      <c r="BB18" s="82" t="str">
        <f t="shared" si="14"/>
        <v/>
      </c>
      <c r="BC18" s="8">
        <f t="shared" si="15"/>
        <v>0</v>
      </c>
    </row>
    <row r="19" spans="1:55" ht="17.100000000000001" customHeight="1">
      <c r="A19" s="25" t="str">
        <f t="shared" si="16"/>
        <v/>
      </c>
      <c r="B19" s="77">
        <f>Main!G26</f>
        <v>0</v>
      </c>
      <c r="C19" s="141"/>
      <c r="D19" s="141"/>
      <c r="E19" s="141"/>
      <c r="F19" s="141"/>
      <c r="G19" s="81">
        <f t="shared" si="0"/>
        <v>0</v>
      </c>
      <c r="H19" s="82" t="str">
        <f t="shared" si="1"/>
        <v/>
      </c>
      <c r="I19" s="141"/>
      <c r="J19" s="141"/>
      <c r="K19" s="141"/>
      <c r="L19" s="141"/>
      <c r="M19" s="81">
        <f t="shared" si="2"/>
        <v>0</v>
      </c>
      <c r="N19" s="82" t="str">
        <f t="shared" si="3"/>
        <v/>
      </c>
      <c r="O19" s="141"/>
      <c r="P19" s="141"/>
      <c r="Q19" s="141"/>
      <c r="R19" s="141"/>
      <c r="S19" s="81">
        <f t="shared" si="4"/>
        <v>0</v>
      </c>
      <c r="T19" s="82" t="str">
        <f t="shared" si="5"/>
        <v/>
      </c>
      <c r="U19" s="141"/>
      <c r="V19" s="141"/>
      <c r="W19" s="141"/>
      <c r="X19" s="141"/>
      <c r="Y19" s="81">
        <f t="shared" si="6"/>
        <v>0</v>
      </c>
      <c r="Z19" s="82" t="str">
        <f t="shared" si="7"/>
        <v/>
      </c>
      <c r="AA19" s="83">
        <f t="shared" si="8"/>
        <v>0</v>
      </c>
      <c r="AB19" s="141"/>
      <c r="AC19" s="141"/>
      <c r="AD19" s="141"/>
      <c r="AE19" s="141"/>
      <c r="AF19" s="141"/>
      <c r="AG19" s="141"/>
      <c r="AH19" s="141"/>
      <c r="AI19" s="81">
        <f t="shared" si="9"/>
        <v>0</v>
      </c>
      <c r="AJ19" s="82" t="str">
        <f t="shared" si="10"/>
        <v/>
      </c>
      <c r="AK19" s="141"/>
      <c r="AL19" s="141"/>
      <c r="AM19" s="141"/>
      <c r="AN19" s="141"/>
      <c r="AO19" s="141"/>
      <c r="AP19" s="141"/>
      <c r="AQ19" s="141"/>
      <c r="AR19" s="81">
        <f t="shared" si="11"/>
        <v>0</v>
      </c>
      <c r="AS19" s="82" t="str">
        <f t="shared" si="12"/>
        <v/>
      </c>
      <c r="AT19" s="141"/>
      <c r="AU19" s="141"/>
      <c r="AV19" s="141"/>
      <c r="AW19" s="141"/>
      <c r="AX19" s="141"/>
      <c r="AY19" s="141"/>
      <c r="AZ19" s="141"/>
      <c r="BA19" s="81">
        <f t="shared" si="13"/>
        <v>0</v>
      </c>
      <c r="BB19" s="82" t="str">
        <f t="shared" si="14"/>
        <v/>
      </c>
      <c r="BC19" s="8">
        <f t="shared" si="15"/>
        <v>0</v>
      </c>
    </row>
    <row r="20" spans="1:55" ht="17.100000000000001" customHeight="1">
      <c r="A20" s="25" t="str">
        <f t="shared" si="16"/>
        <v/>
      </c>
      <c r="B20" s="77">
        <f>Main!G27</f>
        <v>0</v>
      </c>
      <c r="C20" s="141"/>
      <c r="D20" s="141"/>
      <c r="E20" s="141"/>
      <c r="F20" s="141"/>
      <c r="G20" s="81">
        <f t="shared" si="0"/>
        <v>0</v>
      </c>
      <c r="H20" s="82" t="str">
        <f t="shared" si="1"/>
        <v/>
      </c>
      <c r="I20" s="141"/>
      <c r="J20" s="141"/>
      <c r="K20" s="141"/>
      <c r="L20" s="141"/>
      <c r="M20" s="81">
        <f t="shared" si="2"/>
        <v>0</v>
      </c>
      <c r="N20" s="82" t="str">
        <f t="shared" si="3"/>
        <v/>
      </c>
      <c r="O20" s="141"/>
      <c r="P20" s="141"/>
      <c r="Q20" s="141"/>
      <c r="R20" s="141"/>
      <c r="S20" s="81">
        <f t="shared" si="4"/>
        <v>0</v>
      </c>
      <c r="T20" s="82" t="str">
        <f t="shared" si="5"/>
        <v/>
      </c>
      <c r="U20" s="141"/>
      <c r="V20" s="141"/>
      <c r="W20" s="141"/>
      <c r="X20" s="141"/>
      <c r="Y20" s="81">
        <f t="shared" si="6"/>
        <v>0</v>
      </c>
      <c r="Z20" s="82" t="str">
        <f t="shared" si="7"/>
        <v/>
      </c>
      <c r="AA20" s="83">
        <f t="shared" si="8"/>
        <v>0</v>
      </c>
      <c r="AB20" s="141"/>
      <c r="AC20" s="141"/>
      <c r="AD20" s="141"/>
      <c r="AE20" s="141"/>
      <c r="AF20" s="141"/>
      <c r="AG20" s="141"/>
      <c r="AH20" s="141"/>
      <c r="AI20" s="81">
        <f t="shared" si="9"/>
        <v>0</v>
      </c>
      <c r="AJ20" s="82" t="str">
        <f t="shared" si="10"/>
        <v/>
      </c>
      <c r="AK20" s="141"/>
      <c r="AL20" s="141"/>
      <c r="AM20" s="141"/>
      <c r="AN20" s="141"/>
      <c r="AO20" s="141"/>
      <c r="AP20" s="141"/>
      <c r="AQ20" s="141"/>
      <c r="AR20" s="81">
        <f t="shared" si="11"/>
        <v>0</v>
      </c>
      <c r="AS20" s="82" t="str">
        <f t="shared" si="12"/>
        <v/>
      </c>
      <c r="AT20" s="141"/>
      <c r="AU20" s="141"/>
      <c r="AV20" s="141"/>
      <c r="AW20" s="141"/>
      <c r="AX20" s="141"/>
      <c r="AY20" s="141"/>
      <c r="AZ20" s="141"/>
      <c r="BA20" s="81">
        <f t="shared" si="13"/>
        <v>0</v>
      </c>
      <c r="BB20" s="82" t="str">
        <f t="shared" si="14"/>
        <v/>
      </c>
      <c r="BC20" s="8">
        <f t="shared" si="15"/>
        <v>0</v>
      </c>
    </row>
    <row r="21" spans="1:55" ht="17.100000000000001" customHeight="1">
      <c r="A21" s="25" t="str">
        <f t="shared" si="16"/>
        <v/>
      </c>
      <c r="B21" s="77">
        <f>Main!G28</f>
        <v>0</v>
      </c>
      <c r="C21" s="141"/>
      <c r="D21" s="141"/>
      <c r="E21" s="141"/>
      <c r="F21" s="141"/>
      <c r="G21" s="81">
        <f t="shared" si="0"/>
        <v>0</v>
      </c>
      <c r="H21" s="82" t="str">
        <f t="shared" si="1"/>
        <v/>
      </c>
      <c r="I21" s="141"/>
      <c r="J21" s="141"/>
      <c r="K21" s="141"/>
      <c r="L21" s="141"/>
      <c r="M21" s="81">
        <f t="shared" si="2"/>
        <v>0</v>
      </c>
      <c r="N21" s="82" t="str">
        <f t="shared" si="3"/>
        <v/>
      </c>
      <c r="O21" s="141"/>
      <c r="P21" s="141"/>
      <c r="Q21" s="141"/>
      <c r="R21" s="141"/>
      <c r="S21" s="81">
        <f t="shared" si="4"/>
        <v>0</v>
      </c>
      <c r="T21" s="82" t="str">
        <f t="shared" si="5"/>
        <v/>
      </c>
      <c r="U21" s="141"/>
      <c r="V21" s="141"/>
      <c r="W21" s="141"/>
      <c r="X21" s="141"/>
      <c r="Y21" s="81">
        <f t="shared" si="6"/>
        <v>0</v>
      </c>
      <c r="Z21" s="82" t="str">
        <f t="shared" si="7"/>
        <v/>
      </c>
      <c r="AA21" s="83">
        <f t="shared" si="8"/>
        <v>0</v>
      </c>
      <c r="AB21" s="141"/>
      <c r="AC21" s="141"/>
      <c r="AD21" s="141"/>
      <c r="AE21" s="141"/>
      <c r="AF21" s="141"/>
      <c r="AG21" s="141"/>
      <c r="AH21" s="141"/>
      <c r="AI21" s="81">
        <f t="shared" si="9"/>
        <v>0</v>
      </c>
      <c r="AJ21" s="82" t="str">
        <f t="shared" si="10"/>
        <v/>
      </c>
      <c r="AK21" s="141"/>
      <c r="AL21" s="141"/>
      <c r="AM21" s="141"/>
      <c r="AN21" s="141"/>
      <c r="AO21" s="141"/>
      <c r="AP21" s="141"/>
      <c r="AQ21" s="141"/>
      <c r="AR21" s="81">
        <f t="shared" si="11"/>
        <v>0</v>
      </c>
      <c r="AS21" s="82" t="str">
        <f t="shared" si="12"/>
        <v/>
      </c>
      <c r="AT21" s="141"/>
      <c r="AU21" s="141"/>
      <c r="AV21" s="141"/>
      <c r="AW21" s="141"/>
      <c r="AX21" s="141"/>
      <c r="AY21" s="141"/>
      <c r="AZ21" s="141"/>
      <c r="BA21" s="81">
        <f t="shared" si="13"/>
        <v>0</v>
      </c>
      <c r="BB21" s="82" t="str">
        <f t="shared" si="14"/>
        <v/>
      </c>
      <c r="BC21" s="8">
        <f t="shared" si="15"/>
        <v>0</v>
      </c>
    </row>
    <row r="22" spans="1:55" ht="17.100000000000001" customHeight="1">
      <c r="A22" s="25" t="str">
        <f t="shared" si="16"/>
        <v/>
      </c>
      <c r="B22" s="77">
        <f>Main!G29</f>
        <v>0</v>
      </c>
      <c r="C22" s="141"/>
      <c r="D22" s="141"/>
      <c r="E22" s="141"/>
      <c r="F22" s="141"/>
      <c r="G22" s="81">
        <f t="shared" si="0"/>
        <v>0</v>
      </c>
      <c r="H22" s="82" t="str">
        <f t="shared" si="1"/>
        <v/>
      </c>
      <c r="I22" s="141"/>
      <c r="J22" s="141"/>
      <c r="K22" s="141"/>
      <c r="L22" s="141"/>
      <c r="M22" s="81">
        <f t="shared" si="2"/>
        <v>0</v>
      </c>
      <c r="N22" s="82" t="str">
        <f t="shared" si="3"/>
        <v/>
      </c>
      <c r="O22" s="141"/>
      <c r="P22" s="141"/>
      <c r="Q22" s="141"/>
      <c r="R22" s="141"/>
      <c r="S22" s="81">
        <f t="shared" si="4"/>
        <v>0</v>
      </c>
      <c r="T22" s="82" t="str">
        <f t="shared" si="5"/>
        <v/>
      </c>
      <c r="U22" s="141"/>
      <c r="V22" s="141"/>
      <c r="W22" s="141"/>
      <c r="X22" s="141"/>
      <c r="Y22" s="81">
        <f t="shared" si="6"/>
        <v>0</v>
      </c>
      <c r="Z22" s="82" t="str">
        <f t="shared" si="7"/>
        <v/>
      </c>
      <c r="AA22" s="83">
        <f t="shared" si="8"/>
        <v>0</v>
      </c>
      <c r="AB22" s="141"/>
      <c r="AC22" s="141"/>
      <c r="AD22" s="141"/>
      <c r="AE22" s="141"/>
      <c r="AF22" s="141"/>
      <c r="AG22" s="141"/>
      <c r="AH22" s="141"/>
      <c r="AI22" s="81">
        <f t="shared" si="9"/>
        <v>0</v>
      </c>
      <c r="AJ22" s="82" t="str">
        <f t="shared" si="10"/>
        <v/>
      </c>
      <c r="AK22" s="141"/>
      <c r="AL22" s="141"/>
      <c r="AM22" s="141"/>
      <c r="AN22" s="141"/>
      <c r="AO22" s="141"/>
      <c r="AP22" s="141"/>
      <c r="AQ22" s="141"/>
      <c r="AR22" s="81">
        <f t="shared" si="11"/>
        <v>0</v>
      </c>
      <c r="AS22" s="82" t="str">
        <f t="shared" si="12"/>
        <v/>
      </c>
      <c r="AT22" s="141"/>
      <c r="AU22" s="141"/>
      <c r="AV22" s="141"/>
      <c r="AW22" s="141"/>
      <c r="AX22" s="141"/>
      <c r="AY22" s="141"/>
      <c r="AZ22" s="141"/>
      <c r="BA22" s="81">
        <f t="shared" si="13"/>
        <v>0</v>
      </c>
      <c r="BB22" s="82" t="str">
        <f t="shared" si="14"/>
        <v/>
      </c>
      <c r="BC22" s="8">
        <f t="shared" si="15"/>
        <v>0</v>
      </c>
    </row>
    <row r="23" spans="1:55" ht="17.100000000000001" customHeight="1">
      <c r="A23" s="25" t="str">
        <f t="shared" si="16"/>
        <v/>
      </c>
      <c r="B23" s="77">
        <f>Main!G30</f>
        <v>0</v>
      </c>
      <c r="C23" s="141"/>
      <c r="D23" s="141"/>
      <c r="E23" s="141"/>
      <c r="F23" s="141"/>
      <c r="G23" s="81">
        <f t="shared" si="0"/>
        <v>0</v>
      </c>
      <c r="H23" s="82" t="str">
        <f t="shared" si="1"/>
        <v/>
      </c>
      <c r="I23" s="141"/>
      <c r="J23" s="141"/>
      <c r="K23" s="141"/>
      <c r="L23" s="141"/>
      <c r="M23" s="81">
        <f t="shared" si="2"/>
        <v>0</v>
      </c>
      <c r="N23" s="82" t="str">
        <f t="shared" si="3"/>
        <v/>
      </c>
      <c r="O23" s="141"/>
      <c r="P23" s="141"/>
      <c r="Q23" s="141"/>
      <c r="R23" s="141"/>
      <c r="S23" s="81">
        <f t="shared" si="4"/>
        <v>0</v>
      </c>
      <c r="T23" s="82" t="str">
        <f t="shared" si="5"/>
        <v/>
      </c>
      <c r="U23" s="141"/>
      <c r="V23" s="141"/>
      <c r="W23" s="141"/>
      <c r="X23" s="141"/>
      <c r="Y23" s="81">
        <f t="shared" si="6"/>
        <v>0</v>
      </c>
      <c r="Z23" s="82" t="str">
        <f t="shared" si="7"/>
        <v/>
      </c>
      <c r="AA23" s="83">
        <f t="shared" si="8"/>
        <v>0</v>
      </c>
      <c r="AB23" s="141"/>
      <c r="AC23" s="141"/>
      <c r="AD23" s="141"/>
      <c r="AE23" s="141"/>
      <c r="AF23" s="141"/>
      <c r="AG23" s="141"/>
      <c r="AH23" s="141"/>
      <c r="AI23" s="81">
        <f t="shared" si="9"/>
        <v>0</v>
      </c>
      <c r="AJ23" s="82" t="str">
        <f t="shared" si="10"/>
        <v/>
      </c>
      <c r="AK23" s="141"/>
      <c r="AL23" s="141"/>
      <c r="AM23" s="141"/>
      <c r="AN23" s="141"/>
      <c r="AO23" s="141"/>
      <c r="AP23" s="141"/>
      <c r="AQ23" s="141"/>
      <c r="AR23" s="81">
        <f t="shared" si="11"/>
        <v>0</v>
      </c>
      <c r="AS23" s="82" t="str">
        <f t="shared" si="12"/>
        <v/>
      </c>
      <c r="AT23" s="141"/>
      <c r="AU23" s="141"/>
      <c r="AV23" s="141"/>
      <c r="AW23" s="141"/>
      <c r="AX23" s="141"/>
      <c r="AY23" s="141"/>
      <c r="AZ23" s="141"/>
      <c r="BA23" s="81">
        <f t="shared" si="13"/>
        <v>0</v>
      </c>
      <c r="BB23" s="82" t="str">
        <f t="shared" si="14"/>
        <v/>
      </c>
      <c r="BC23" s="8">
        <f t="shared" si="15"/>
        <v>0</v>
      </c>
    </row>
    <row r="24" spans="1:55" ht="17.100000000000001" customHeight="1">
      <c r="A24" s="25" t="str">
        <f t="shared" si="16"/>
        <v/>
      </c>
      <c r="B24" s="77">
        <f>Main!G31</f>
        <v>0</v>
      </c>
      <c r="C24" s="141"/>
      <c r="D24" s="141"/>
      <c r="E24" s="141"/>
      <c r="F24" s="141"/>
      <c r="G24" s="81">
        <f t="shared" si="0"/>
        <v>0</v>
      </c>
      <c r="H24" s="82" t="str">
        <f t="shared" si="1"/>
        <v/>
      </c>
      <c r="I24" s="141"/>
      <c r="J24" s="141"/>
      <c r="K24" s="141"/>
      <c r="L24" s="141"/>
      <c r="M24" s="81">
        <f t="shared" si="2"/>
        <v>0</v>
      </c>
      <c r="N24" s="82" t="str">
        <f t="shared" si="3"/>
        <v/>
      </c>
      <c r="O24" s="141"/>
      <c r="P24" s="141"/>
      <c r="Q24" s="141"/>
      <c r="R24" s="141"/>
      <c r="S24" s="81">
        <f t="shared" si="4"/>
        <v>0</v>
      </c>
      <c r="T24" s="82" t="str">
        <f t="shared" si="5"/>
        <v/>
      </c>
      <c r="U24" s="141"/>
      <c r="V24" s="141"/>
      <c r="W24" s="141"/>
      <c r="X24" s="141"/>
      <c r="Y24" s="81">
        <f t="shared" si="6"/>
        <v>0</v>
      </c>
      <c r="Z24" s="82" t="str">
        <f t="shared" si="7"/>
        <v/>
      </c>
      <c r="AA24" s="83">
        <f t="shared" si="8"/>
        <v>0</v>
      </c>
      <c r="AB24" s="141"/>
      <c r="AC24" s="141"/>
      <c r="AD24" s="141"/>
      <c r="AE24" s="141"/>
      <c r="AF24" s="141"/>
      <c r="AG24" s="141"/>
      <c r="AH24" s="141"/>
      <c r="AI24" s="81">
        <f t="shared" si="9"/>
        <v>0</v>
      </c>
      <c r="AJ24" s="82" t="str">
        <f t="shared" si="10"/>
        <v/>
      </c>
      <c r="AK24" s="141"/>
      <c r="AL24" s="141"/>
      <c r="AM24" s="141"/>
      <c r="AN24" s="141"/>
      <c r="AO24" s="141"/>
      <c r="AP24" s="141"/>
      <c r="AQ24" s="141"/>
      <c r="AR24" s="81">
        <f t="shared" si="11"/>
        <v>0</v>
      </c>
      <c r="AS24" s="82" t="str">
        <f t="shared" si="12"/>
        <v/>
      </c>
      <c r="AT24" s="141"/>
      <c r="AU24" s="141"/>
      <c r="AV24" s="141"/>
      <c r="AW24" s="141"/>
      <c r="AX24" s="141"/>
      <c r="AY24" s="141"/>
      <c r="AZ24" s="141"/>
      <c r="BA24" s="81">
        <f t="shared" si="13"/>
        <v>0</v>
      </c>
      <c r="BB24" s="82" t="str">
        <f t="shared" si="14"/>
        <v/>
      </c>
      <c r="BC24" s="8">
        <f t="shared" si="15"/>
        <v>0</v>
      </c>
    </row>
    <row r="25" spans="1:55" ht="17.100000000000001" customHeight="1">
      <c r="A25" s="25" t="str">
        <f t="shared" si="16"/>
        <v/>
      </c>
      <c r="B25" s="77">
        <f>Main!G32</f>
        <v>0</v>
      </c>
      <c r="C25" s="141"/>
      <c r="D25" s="141"/>
      <c r="E25" s="141"/>
      <c r="F25" s="141"/>
      <c r="G25" s="81">
        <f t="shared" si="0"/>
        <v>0</v>
      </c>
      <c r="H25" s="82" t="str">
        <f t="shared" si="1"/>
        <v/>
      </c>
      <c r="I25" s="141"/>
      <c r="J25" s="141"/>
      <c r="K25" s="141"/>
      <c r="L25" s="141"/>
      <c r="M25" s="81">
        <f t="shared" si="2"/>
        <v>0</v>
      </c>
      <c r="N25" s="82" t="str">
        <f t="shared" si="3"/>
        <v/>
      </c>
      <c r="O25" s="141"/>
      <c r="P25" s="141"/>
      <c r="Q25" s="141"/>
      <c r="R25" s="141"/>
      <c r="S25" s="81">
        <f t="shared" si="4"/>
        <v>0</v>
      </c>
      <c r="T25" s="82" t="str">
        <f t="shared" si="5"/>
        <v/>
      </c>
      <c r="U25" s="141"/>
      <c r="V25" s="141"/>
      <c r="W25" s="141"/>
      <c r="X25" s="141"/>
      <c r="Y25" s="81">
        <f t="shared" si="6"/>
        <v>0</v>
      </c>
      <c r="Z25" s="82" t="str">
        <f t="shared" si="7"/>
        <v/>
      </c>
      <c r="AA25" s="83">
        <f t="shared" si="8"/>
        <v>0</v>
      </c>
      <c r="AB25" s="141"/>
      <c r="AC25" s="141"/>
      <c r="AD25" s="141"/>
      <c r="AE25" s="141"/>
      <c r="AF25" s="141"/>
      <c r="AG25" s="141"/>
      <c r="AH25" s="141"/>
      <c r="AI25" s="81">
        <f t="shared" si="9"/>
        <v>0</v>
      </c>
      <c r="AJ25" s="82" t="str">
        <f t="shared" si="10"/>
        <v/>
      </c>
      <c r="AK25" s="141"/>
      <c r="AL25" s="141"/>
      <c r="AM25" s="141"/>
      <c r="AN25" s="141"/>
      <c r="AO25" s="141"/>
      <c r="AP25" s="141"/>
      <c r="AQ25" s="141"/>
      <c r="AR25" s="81">
        <f t="shared" si="11"/>
        <v>0</v>
      </c>
      <c r="AS25" s="82" t="str">
        <f t="shared" si="12"/>
        <v/>
      </c>
      <c r="AT25" s="141"/>
      <c r="AU25" s="141"/>
      <c r="AV25" s="141"/>
      <c r="AW25" s="141"/>
      <c r="AX25" s="141"/>
      <c r="AY25" s="141"/>
      <c r="AZ25" s="141"/>
      <c r="BA25" s="81">
        <f t="shared" si="13"/>
        <v>0</v>
      </c>
      <c r="BB25" s="82" t="str">
        <f t="shared" si="14"/>
        <v/>
      </c>
      <c r="BC25" s="8">
        <f t="shared" si="15"/>
        <v>0</v>
      </c>
    </row>
    <row r="26" spans="1:55" ht="17.100000000000001" customHeight="1">
      <c r="A26" s="25" t="str">
        <f t="shared" si="16"/>
        <v/>
      </c>
      <c r="B26" s="77">
        <f>Main!G33</f>
        <v>0</v>
      </c>
      <c r="C26" s="141"/>
      <c r="D26" s="141"/>
      <c r="E26" s="141"/>
      <c r="F26" s="141"/>
      <c r="G26" s="81">
        <f t="shared" si="0"/>
        <v>0</v>
      </c>
      <c r="H26" s="82" t="str">
        <f t="shared" si="1"/>
        <v/>
      </c>
      <c r="I26" s="141"/>
      <c r="J26" s="141"/>
      <c r="K26" s="141"/>
      <c r="L26" s="141"/>
      <c r="M26" s="81">
        <f t="shared" si="2"/>
        <v>0</v>
      </c>
      <c r="N26" s="82" t="str">
        <f t="shared" si="3"/>
        <v/>
      </c>
      <c r="O26" s="141"/>
      <c r="P26" s="141"/>
      <c r="Q26" s="141"/>
      <c r="R26" s="141"/>
      <c r="S26" s="81">
        <f t="shared" si="4"/>
        <v>0</v>
      </c>
      <c r="T26" s="82" t="str">
        <f t="shared" si="5"/>
        <v/>
      </c>
      <c r="U26" s="141"/>
      <c r="V26" s="141"/>
      <c r="W26" s="141"/>
      <c r="X26" s="141"/>
      <c r="Y26" s="81">
        <f t="shared" si="6"/>
        <v>0</v>
      </c>
      <c r="Z26" s="82" t="str">
        <f t="shared" si="7"/>
        <v/>
      </c>
      <c r="AA26" s="83">
        <f t="shared" si="8"/>
        <v>0</v>
      </c>
      <c r="AB26" s="141"/>
      <c r="AC26" s="141"/>
      <c r="AD26" s="141"/>
      <c r="AE26" s="141"/>
      <c r="AF26" s="141"/>
      <c r="AG26" s="141"/>
      <c r="AH26" s="141"/>
      <c r="AI26" s="81">
        <f t="shared" si="9"/>
        <v>0</v>
      </c>
      <c r="AJ26" s="82" t="str">
        <f t="shared" si="10"/>
        <v/>
      </c>
      <c r="AK26" s="141"/>
      <c r="AL26" s="141"/>
      <c r="AM26" s="141"/>
      <c r="AN26" s="141"/>
      <c r="AO26" s="141"/>
      <c r="AP26" s="141"/>
      <c r="AQ26" s="141"/>
      <c r="AR26" s="81">
        <f t="shared" si="11"/>
        <v>0</v>
      </c>
      <c r="AS26" s="82" t="str">
        <f t="shared" si="12"/>
        <v/>
      </c>
      <c r="AT26" s="141"/>
      <c r="AU26" s="141"/>
      <c r="AV26" s="141"/>
      <c r="AW26" s="141"/>
      <c r="AX26" s="141"/>
      <c r="AY26" s="141"/>
      <c r="AZ26" s="141"/>
      <c r="BA26" s="81">
        <f t="shared" si="13"/>
        <v>0</v>
      </c>
      <c r="BB26" s="82" t="str">
        <f t="shared" si="14"/>
        <v/>
      </c>
      <c r="BC26" s="8">
        <f t="shared" si="15"/>
        <v>0</v>
      </c>
    </row>
    <row r="27" spans="1:55" ht="17.100000000000001" customHeight="1">
      <c r="A27" s="25" t="str">
        <f t="shared" si="16"/>
        <v/>
      </c>
      <c r="B27" s="77">
        <f>Main!G34</f>
        <v>0</v>
      </c>
      <c r="C27" s="141"/>
      <c r="D27" s="141"/>
      <c r="E27" s="141"/>
      <c r="F27" s="141"/>
      <c r="G27" s="81">
        <f t="shared" si="0"/>
        <v>0</v>
      </c>
      <c r="H27" s="82" t="str">
        <f t="shared" si="1"/>
        <v/>
      </c>
      <c r="I27" s="141"/>
      <c r="J27" s="141"/>
      <c r="K27" s="141"/>
      <c r="L27" s="141"/>
      <c r="M27" s="81">
        <f t="shared" si="2"/>
        <v>0</v>
      </c>
      <c r="N27" s="82" t="str">
        <f t="shared" si="3"/>
        <v/>
      </c>
      <c r="O27" s="141"/>
      <c r="P27" s="141"/>
      <c r="Q27" s="141"/>
      <c r="R27" s="141"/>
      <c r="S27" s="81">
        <f t="shared" si="4"/>
        <v>0</v>
      </c>
      <c r="T27" s="82" t="str">
        <f t="shared" si="5"/>
        <v/>
      </c>
      <c r="U27" s="141"/>
      <c r="V27" s="141"/>
      <c r="W27" s="141"/>
      <c r="X27" s="141"/>
      <c r="Y27" s="81">
        <f t="shared" si="6"/>
        <v>0</v>
      </c>
      <c r="Z27" s="82" t="str">
        <f t="shared" si="7"/>
        <v/>
      </c>
      <c r="AA27" s="83">
        <f t="shared" si="8"/>
        <v>0</v>
      </c>
      <c r="AB27" s="141"/>
      <c r="AC27" s="141"/>
      <c r="AD27" s="141"/>
      <c r="AE27" s="141"/>
      <c r="AF27" s="141"/>
      <c r="AG27" s="141"/>
      <c r="AH27" s="141"/>
      <c r="AI27" s="81">
        <f t="shared" si="9"/>
        <v>0</v>
      </c>
      <c r="AJ27" s="82" t="str">
        <f t="shared" si="10"/>
        <v/>
      </c>
      <c r="AK27" s="141"/>
      <c r="AL27" s="141"/>
      <c r="AM27" s="141"/>
      <c r="AN27" s="141"/>
      <c r="AO27" s="141"/>
      <c r="AP27" s="141"/>
      <c r="AQ27" s="141"/>
      <c r="AR27" s="81">
        <f t="shared" si="11"/>
        <v>0</v>
      </c>
      <c r="AS27" s="82" t="str">
        <f t="shared" si="12"/>
        <v/>
      </c>
      <c r="AT27" s="141"/>
      <c r="AU27" s="141"/>
      <c r="AV27" s="141"/>
      <c r="AW27" s="141"/>
      <c r="AX27" s="141"/>
      <c r="AY27" s="141"/>
      <c r="AZ27" s="141"/>
      <c r="BA27" s="81">
        <f t="shared" si="13"/>
        <v>0</v>
      </c>
      <c r="BB27" s="82" t="str">
        <f t="shared" si="14"/>
        <v/>
      </c>
      <c r="BC27" s="8">
        <f t="shared" si="15"/>
        <v>0</v>
      </c>
    </row>
    <row r="28" spans="1:55" ht="17.100000000000001" customHeight="1">
      <c r="A28" s="25" t="str">
        <f t="shared" si="16"/>
        <v/>
      </c>
      <c r="B28" s="77">
        <f>Main!G35</f>
        <v>0</v>
      </c>
      <c r="C28" s="141"/>
      <c r="D28" s="141"/>
      <c r="E28" s="141"/>
      <c r="F28" s="141"/>
      <c r="G28" s="81">
        <f t="shared" si="0"/>
        <v>0</v>
      </c>
      <c r="H28" s="82" t="str">
        <f t="shared" si="1"/>
        <v/>
      </c>
      <c r="I28" s="141"/>
      <c r="J28" s="141"/>
      <c r="K28" s="141"/>
      <c r="L28" s="141"/>
      <c r="M28" s="81">
        <f t="shared" si="2"/>
        <v>0</v>
      </c>
      <c r="N28" s="82" t="str">
        <f t="shared" si="3"/>
        <v/>
      </c>
      <c r="O28" s="141"/>
      <c r="P28" s="141"/>
      <c r="Q28" s="141"/>
      <c r="R28" s="141"/>
      <c r="S28" s="81">
        <f t="shared" si="4"/>
        <v>0</v>
      </c>
      <c r="T28" s="82" t="str">
        <f t="shared" si="5"/>
        <v/>
      </c>
      <c r="U28" s="141"/>
      <c r="V28" s="141"/>
      <c r="W28" s="141"/>
      <c r="X28" s="141"/>
      <c r="Y28" s="81">
        <f t="shared" si="6"/>
        <v>0</v>
      </c>
      <c r="Z28" s="82" t="str">
        <f t="shared" si="7"/>
        <v/>
      </c>
      <c r="AA28" s="83">
        <f t="shared" si="8"/>
        <v>0</v>
      </c>
      <c r="AB28" s="141"/>
      <c r="AC28" s="141"/>
      <c r="AD28" s="141"/>
      <c r="AE28" s="141"/>
      <c r="AF28" s="141"/>
      <c r="AG28" s="141"/>
      <c r="AH28" s="141"/>
      <c r="AI28" s="81">
        <f t="shared" si="9"/>
        <v>0</v>
      </c>
      <c r="AJ28" s="82" t="str">
        <f t="shared" si="10"/>
        <v/>
      </c>
      <c r="AK28" s="141"/>
      <c r="AL28" s="141"/>
      <c r="AM28" s="141"/>
      <c r="AN28" s="141"/>
      <c r="AO28" s="141"/>
      <c r="AP28" s="141"/>
      <c r="AQ28" s="141"/>
      <c r="AR28" s="81">
        <f t="shared" si="11"/>
        <v>0</v>
      </c>
      <c r="AS28" s="82" t="str">
        <f t="shared" si="12"/>
        <v/>
      </c>
      <c r="AT28" s="141"/>
      <c r="AU28" s="141"/>
      <c r="AV28" s="141"/>
      <c r="AW28" s="141"/>
      <c r="AX28" s="141"/>
      <c r="AY28" s="141"/>
      <c r="AZ28" s="141"/>
      <c r="BA28" s="81">
        <f t="shared" si="13"/>
        <v>0</v>
      </c>
      <c r="BB28" s="82" t="str">
        <f t="shared" si="14"/>
        <v/>
      </c>
      <c r="BC28" s="8">
        <f t="shared" si="15"/>
        <v>0</v>
      </c>
    </row>
    <row r="29" spans="1:55" ht="17.100000000000001" customHeight="1">
      <c r="A29" s="25" t="str">
        <f t="shared" si="16"/>
        <v/>
      </c>
      <c r="B29" s="77">
        <f>Main!G36</f>
        <v>0</v>
      </c>
      <c r="C29" s="141"/>
      <c r="D29" s="141"/>
      <c r="E29" s="141"/>
      <c r="F29" s="141"/>
      <c r="G29" s="81">
        <f t="shared" si="0"/>
        <v>0</v>
      </c>
      <c r="H29" s="82" t="str">
        <f t="shared" si="1"/>
        <v/>
      </c>
      <c r="I29" s="141"/>
      <c r="J29" s="141"/>
      <c r="K29" s="141"/>
      <c r="L29" s="141"/>
      <c r="M29" s="81">
        <f t="shared" si="2"/>
        <v>0</v>
      </c>
      <c r="N29" s="82" t="str">
        <f t="shared" si="3"/>
        <v/>
      </c>
      <c r="O29" s="141"/>
      <c r="P29" s="141"/>
      <c r="Q29" s="141"/>
      <c r="R29" s="141"/>
      <c r="S29" s="81">
        <f t="shared" si="4"/>
        <v>0</v>
      </c>
      <c r="T29" s="82" t="str">
        <f t="shared" si="5"/>
        <v/>
      </c>
      <c r="U29" s="141"/>
      <c r="V29" s="141"/>
      <c r="W29" s="141"/>
      <c r="X29" s="141"/>
      <c r="Y29" s="81">
        <f t="shared" si="6"/>
        <v>0</v>
      </c>
      <c r="Z29" s="82" t="str">
        <f t="shared" si="7"/>
        <v/>
      </c>
      <c r="AA29" s="83">
        <f t="shared" si="8"/>
        <v>0</v>
      </c>
      <c r="AB29" s="141"/>
      <c r="AC29" s="141"/>
      <c r="AD29" s="141"/>
      <c r="AE29" s="141"/>
      <c r="AF29" s="141"/>
      <c r="AG29" s="141"/>
      <c r="AH29" s="141"/>
      <c r="AI29" s="81">
        <f t="shared" si="9"/>
        <v>0</v>
      </c>
      <c r="AJ29" s="82" t="str">
        <f t="shared" si="10"/>
        <v/>
      </c>
      <c r="AK29" s="141"/>
      <c r="AL29" s="141"/>
      <c r="AM29" s="141"/>
      <c r="AN29" s="141"/>
      <c r="AO29" s="141"/>
      <c r="AP29" s="141"/>
      <c r="AQ29" s="141"/>
      <c r="AR29" s="81">
        <f t="shared" si="11"/>
        <v>0</v>
      </c>
      <c r="AS29" s="82" t="str">
        <f t="shared" si="12"/>
        <v/>
      </c>
      <c r="AT29" s="141"/>
      <c r="AU29" s="141"/>
      <c r="AV29" s="141"/>
      <c r="AW29" s="141"/>
      <c r="AX29" s="141"/>
      <c r="AY29" s="141"/>
      <c r="AZ29" s="141"/>
      <c r="BA29" s="81">
        <f t="shared" si="13"/>
        <v>0</v>
      </c>
      <c r="BB29" s="82" t="str">
        <f t="shared" si="14"/>
        <v/>
      </c>
      <c r="BC29" s="8">
        <f t="shared" si="15"/>
        <v>0</v>
      </c>
    </row>
    <row r="30" spans="1:55" ht="17.100000000000001" customHeight="1">
      <c r="A30" s="25" t="str">
        <f t="shared" si="16"/>
        <v/>
      </c>
      <c r="B30" s="77">
        <f>Main!G37</f>
        <v>0</v>
      </c>
      <c r="C30" s="141"/>
      <c r="D30" s="141"/>
      <c r="E30" s="141"/>
      <c r="F30" s="141"/>
      <c r="G30" s="81">
        <f t="shared" si="0"/>
        <v>0</v>
      </c>
      <c r="H30" s="82" t="str">
        <f t="shared" si="1"/>
        <v/>
      </c>
      <c r="I30" s="141"/>
      <c r="J30" s="141"/>
      <c r="K30" s="141"/>
      <c r="L30" s="141"/>
      <c r="M30" s="81">
        <f t="shared" si="2"/>
        <v>0</v>
      </c>
      <c r="N30" s="82" t="str">
        <f t="shared" si="3"/>
        <v/>
      </c>
      <c r="O30" s="141"/>
      <c r="P30" s="141"/>
      <c r="Q30" s="141"/>
      <c r="R30" s="141"/>
      <c r="S30" s="81">
        <f t="shared" si="4"/>
        <v>0</v>
      </c>
      <c r="T30" s="82" t="str">
        <f t="shared" si="5"/>
        <v/>
      </c>
      <c r="U30" s="141"/>
      <c r="V30" s="141"/>
      <c r="W30" s="141"/>
      <c r="X30" s="141"/>
      <c r="Y30" s="81">
        <f t="shared" si="6"/>
        <v>0</v>
      </c>
      <c r="Z30" s="82" t="str">
        <f t="shared" si="7"/>
        <v/>
      </c>
      <c r="AA30" s="83">
        <f t="shared" si="8"/>
        <v>0</v>
      </c>
      <c r="AB30" s="141"/>
      <c r="AC30" s="141"/>
      <c r="AD30" s="141"/>
      <c r="AE30" s="141"/>
      <c r="AF30" s="141"/>
      <c r="AG30" s="141"/>
      <c r="AH30" s="141"/>
      <c r="AI30" s="81">
        <f t="shared" si="9"/>
        <v>0</v>
      </c>
      <c r="AJ30" s="82" t="str">
        <f t="shared" si="10"/>
        <v/>
      </c>
      <c r="AK30" s="141"/>
      <c r="AL30" s="141"/>
      <c r="AM30" s="141"/>
      <c r="AN30" s="141"/>
      <c r="AO30" s="141"/>
      <c r="AP30" s="141"/>
      <c r="AQ30" s="141"/>
      <c r="AR30" s="81">
        <f t="shared" si="11"/>
        <v>0</v>
      </c>
      <c r="AS30" s="82" t="str">
        <f t="shared" si="12"/>
        <v/>
      </c>
      <c r="AT30" s="141"/>
      <c r="AU30" s="141"/>
      <c r="AV30" s="141"/>
      <c r="AW30" s="141"/>
      <c r="AX30" s="141"/>
      <c r="AY30" s="141"/>
      <c r="AZ30" s="141"/>
      <c r="BA30" s="81">
        <f t="shared" si="13"/>
        <v>0</v>
      </c>
      <c r="BB30" s="82" t="str">
        <f t="shared" si="14"/>
        <v/>
      </c>
      <c r="BC30" s="8">
        <f t="shared" si="15"/>
        <v>0</v>
      </c>
    </row>
    <row r="31" spans="1:55" ht="17.100000000000001" customHeight="1">
      <c r="A31" s="25" t="str">
        <f t="shared" si="16"/>
        <v/>
      </c>
      <c r="B31" s="77">
        <f>Main!G38</f>
        <v>0</v>
      </c>
      <c r="C31" s="141"/>
      <c r="D31" s="141"/>
      <c r="E31" s="141"/>
      <c r="F31" s="141"/>
      <c r="G31" s="81">
        <f t="shared" si="0"/>
        <v>0</v>
      </c>
      <c r="H31" s="82" t="str">
        <f t="shared" si="1"/>
        <v/>
      </c>
      <c r="I31" s="141"/>
      <c r="J31" s="141"/>
      <c r="K31" s="141"/>
      <c r="L31" s="141"/>
      <c r="M31" s="81">
        <f t="shared" si="2"/>
        <v>0</v>
      </c>
      <c r="N31" s="82" t="str">
        <f t="shared" si="3"/>
        <v/>
      </c>
      <c r="O31" s="141"/>
      <c r="P31" s="141"/>
      <c r="Q31" s="141"/>
      <c r="R31" s="141"/>
      <c r="S31" s="81">
        <f t="shared" si="4"/>
        <v>0</v>
      </c>
      <c r="T31" s="82" t="str">
        <f t="shared" si="5"/>
        <v/>
      </c>
      <c r="U31" s="141"/>
      <c r="V31" s="141"/>
      <c r="W31" s="141"/>
      <c r="X31" s="141"/>
      <c r="Y31" s="81">
        <f t="shared" si="6"/>
        <v>0</v>
      </c>
      <c r="Z31" s="82" t="str">
        <f t="shared" si="7"/>
        <v/>
      </c>
      <c r="AA31" s="83">
        <f t="shared" si="8"/>
        <v>0</v>
      </c>
      <c r="AB31" s="141"/>
      <c r="AC31" s="141"/>
      <c r="AD31" s="141"/>
      <c r="AE31" s="141"/>
      <c r="AF31" s="141"/>
      <c r="AG31" s="141"/>
      <c r="AH31" s="141"/>
      <c r="AI31" s="81">
        <f t="shared" si="9"/>
        <v>0</v>
      </c>
      <c r="AJ31" s="82" t="str">
        <f t="shared" si="10"/>
        <v/>
      </c>
      <c r="AK31" s="141"/>
      <c r="AL31" s="141"/>
      <c r="AM31" s="141"/>
      <c r="AN31" s="141"/>
      <c r="AO31" s="141"/>
      <c r="AP31" s="141"/>
      <c r="AQ31" s="141"/>
      <c r="AR31" s="81">
        <f t="shared" si="11"/>
        <v>0</v>
      </c>
      <c r="AS31" s="82" t="str">
        <f t="shared" si="12"/>
        <v/>
      </c>
      <c r="AT31" s="141"/>
      <c r="AU31" s="141"/>
      <c r="AV31" s="141"/>
      <c r="AW31" s="141"/>
      <c r="AX31" s="141"/>
      <c r="AY31" s="141"/>
      <c r="AZ31" s="141"/>
      <c r="BA31" s="81">
        <f t="shared" si="13"/>
        <v>0</v>
      </c>
      <c r="BB31" s="82" t="str">
        <f t="shared" si="14"/>
        <v/>
      </c>
      <c r="BC31" s="8">
        <f t="shared" si="15"/>
        <v>0</v>
      </c>
    </row>
    <row r="32" spans="1:55" ht="17.100000000000001" customHeight="1">
      <c r="A32" s="25" t="str">
        <f t="shared" si="16"/>
        <v/>
      </c>
      <c r="B32" s="77">
        <f>Main!G39</f>
        <v>0</v>
      </c>
      <c r="C32" s="141"/>
      <c r="D32" s="141"/>
      <c r="E32" s="141"/>
      <c r="F32" s="141"/>
      <c r="G32" s="81">
        <f t="shared" si="0"/>
        <v>0</v>
      </c>
      <c r="H32" s="82" t="str">
        <f t="shared" si="1"/>
        <v/>
      </c>
      <c r="I32" s="141"/>
      <c r="J32" s="141"/>
      <c r="K32" s="141"/>
      <c r="L32" s="141"/>
      <c r="M32" s="81">
        <f t="shared" si="2"/>
        <v>0</v>
      </c>
      <c r="N32" s="82" t="str">
        <f t="shared" si="3"/>
        <v/>
      </c>
      <c r="O32" s="141"/>
      <c r="P32" s="141"/>
      <c r="Q32" s="141"/>
      <c r="R32" s="141"/>
      <c r="S32" s="81">
        <f t="shared" si="4"/>
        <v>0</v>
      </c>
      <c r="T32" s="82" t="str">
        <f t="shared" si="5"/>
        <v/>
      </c>
      <c r="U32" s="141"/>
      <c r="V32" s="141"/>
      <c r="W32" s="141"/>
      <c r="X32" s="141"/>
      <c r="Y32" s="81">
        <f t="shared" si="6"/>
        <v>0</v>
      </c>
      <c r="Z32" s="82" t="str">
        <f t="shared" si="7"/>
        <v/>
      </c>
      <c r="AA32" s="83">
        <f t="shared" si="8"/>
        <v>0</v>
      </c>
      <c r="AB32" s="141"/>
      <c r="AC32" s="141"/>
      <c r="AD32" s="141"/>
      <c r="AE32" s="141"/>
      <c r="AF32" s="141"/>
      <c r="AG32" s="141"/>
      <c r="AH32" s="141"/>
      <c r="AI32" s="81">
        <f t="shared" si="9"/>
        <v>0</v>
      </c>
      <c r="AJ32" s="82" t="str">
        <f t="shared" si="10"/>
        <v/>
      </c>
      <c r="AK32" s="141"/>
      <c r="AL32" s="141"/>
      <c r="AM32" s="141"/>
      <c r="AN32" s="141"/>
      <c r="AO32" s="141"/>
      <c r="AP32" s="141"/>
      <c r="AQ32" s="141"/>
      <c r="AR32" s="81">
        <f t="shared" si="11"/>
        <v>0</v>
      </c>
      <c r="AS32" s="82" t="str">
        <f t="shared" si="12"/>
        <v/>
      </c>
      <c r="AT32" s="141"/>
      <c r="AU32" s="141"/>
      <c r="AV32" s="141"/>
      <c r="AW32" s="141"/>
      <c r="AX32" s="141"/>
      <c r="AY32" s="141"/>
      <c r="AZ32" s="141"/>
      <c r="BA32" s="81">
        <f t="shared" si="13"/>
        <v>0</v>
      </c>
      <c r="BB32" s="82" t="str">
        <f t="shared" si="14"/>
        <v/>
      </c>
      <c r="BC32" s="8">
        <f t="shared" si="15"/>
        <v>0</v>
      </c>
    </row>
    <row r="33" spans="1:55" ht="17.100000000000001" customHeight="1">
      <c r="A33" s="25" t="str">
        <f t="shared" si="16"/>
        <v/>
      </c>
      <c r="B33" s="77">
        <f>Main!G40</f>
        <v>0</v>
      </c>
      <c r="C33" s="141"/>
      <c r="D33" s="141"/>
      <c r="E33" s="141"/>
      <c r="F33" s="141"/>
      <c r="G33" s="81">
        <f t="shared" si="0"/>
        <v>0</v>
      </c>
      <c r="H33" s="82" t="str">
        <f t="shared" si="1"/>
        <v/>
      </c>
      <c r="I33" s="141"/>
      <c r="J33" s="141"/>
      <c r="K33" s="141"/>
      <c r="L33" s="141"/>
      <c r="M33" s="81">
        <f t="shared" si="2"/>
        <v>0</v>
      </c>
      <c r="N33" s="82" t="str">
        <f t="shared" si="3"/>
        <v/>
      </c>
      <c r="O33" s="141"/>
      <c r="P33" s="141"/>
      <c r="Q33" s="141"/>
      <c r="R33" s="141"/>
      <c r="S33" s="81">
        <f t="shared" si="4"/>
        <v>0</v>
      </c>
      <c r="T33" s="82" t="str">
        <f t="shared" si="5"/>
        <v/>
      </c>
      <c r="U33" s="141"/>
      <c r="V33" s="141"/>
      <c r="W33" s="141"/>
      <c r="X33" s="141"/>
      <c r="Y33" s="81">
        <f t="shared" si="6"/>
        <v>0</v>
      </c>
      <c r="Z33" s="82" t="str">
        <f t="shared" si="7"/>
        <v/>
      </c>
      <c r="AA33" s="83">
        <f t="shared" si="8"/>
        <v>0</v>
      </c>
      <c r="AB33" s="141"/>
      <c r="AC33" s="141"/>
      <c r="AD33" s="141"/>
      <c r="AE33" s="141"/>
      <c r="AF33" s="141"/>
      <c r="AG33" s="141"/>
      <c r="AH33" s="141"/>
      <c r="AI33" s="81">
        <f t="shared" si="9"/>
        <v>0</v>
      </c>
      <c r="AJ33" s="82" t="str">
        <f t="shared" si="10"/>
        <v/>
      </c>
      <c r="AK33" s="141"/>
      <c r="AL33" s="141"/>
      <c r="AM33" s="141"/>
      <c r="AN33" s="141"/>
      <c r="AO33" s="141"/>
      <c r="AP33" s="141"/>
      <c r="AQ33" s="141"/>
      <c r="AR33" s="81">
        <f t="shared" si="11"/>
        <v>0</v>
      </c>
      <c r="AS33" s="82" t="str">
        <f t="shared" si="12"/>
        <v/>
      </c>
      <c r="AT33" s="141"/>
      <c r="AU33" s="141"/>
      <c r="AV33" s="141"/>
      <c r="AW33" s="141"/>
      <c r="AX33" s="141"/>
      <c r="AY33" s="141"/>
      <c r="AZ33" s="141"/>
      <c r="BA33" s="81">
        <f t="shared" si="13"/>
        <v>0</v>
      </c>
      <c r="BB33" s="82" t="str">
        <f t="shared" si="14"/>
        <v/>
      </c>
      <c r="BC33" s="8">
        <f t="shared" si="15"/>
        <v>0</v>
      </c>
    </row>
    <row r="34" spans="1:55" ht="17.100000000000001" customHeight="1">
      <c r="A34" s="25" t="str">
        <f t="shared" si="16"/>
        <v/>
      </c>
      <c r="B34" s="77">
        <f>Main!G41</f>
        <v>0</v>
      </c>
      <c r="C34" s="141"/>
      <c r="D34" s="141"/>
      <c r="E34" s="141"/>
      <c r="F34" s="141"/>
      <c r="G34" s="81">
        <f t="shared" si="0"/>
        <v>0</v>
      </c>
      <c r="H34" s="82" t="str">
        <f t="shared" si="1"/>
        <v/>
      </c>
      <c r="I34" s="141"/>
      <c r="J34" s="141"/>
      <c r="K34" s="141"/>
      <c r="L34" s="141"/>
      <c r="M34" s="81">
        <f t="shared" si="2"/>
        <v>0</v>
      </c>
      <c r="N34" s="82" t="str">
        <f t="shared" si="3"/>
        <v/>
      </c>
      <c r="O34" s="141"/>
      <c r="P34" s="141"/>
      <c r="Q34" s="141"/>
      <c r="R34" s="141"/>
      <c r="S34" s="81">
        <f t="shared" si="4"/>
        <v>0</v>
      </c>
      <c r="T34" s="82" t="str">
        <f t="shared" si="5"/>
        <v/>
      </c>
      <c r="U34" s="141"/>
      <c r="V34" s="141"/>
      <c r="W34" s="141"/>
      <c r="X34" s="141"/>
      <c r="Y34" s="81">
        <f t="shared" si="6"/>
        <v>0</v>
      </c>
      <c r="Z34" s="82" t="str">
        <f t="shared" si="7"/>
        <v/>
      </c>
      <c r="AA34" s="83">
        <f t="shared" si="8"/>
        <v>0</v>
      </c>
      <c r="AB34" s="141"/>
      <c r="AC34" s="141"/>
      <c r="AD34" s="141"/>
      <c r="AE34" s="141"/>
      <c r="AF34" s="141"/>
      <c r="AG34" s="141"/>
      <c r="AH34" s="141"/>
      <c r="AI34" s="81">
        <f t="shared" si="9"/>
        <v>0</v>
      </c>
      <c r="AJ34" s="82" t="str">
        <f t="shared" si="10"/>
        <v/>
      </c>
      <c r="AK34" s="141"/>
      <c r="AL34" s="141"/>
      <c r="AM34" s="141"/>
      <c r="AN34" s="141"/>
      <c r="AO34" s="141"/>
      <c r="AP34" s="141"/>
      <c r="AQ34" s="141"/>
      <c r="AR34" s="81">
        <f t="shared" si="11"/>
        <v>0</v>
      </c>
      <c r="AS34" s="82" t="str">
        <f t="shared" si="12"/>
        <v/>
      </c>
      <c r="AT34" s="141"/>
      <c r="AU34" s="141"/>
      <c r="AV34" s="141"/>
      <c r="AW34" s="141"/>
      <c r="AX34" s="141"/>
      <c r="AY34" s="141"/>
      <c r="AZ34" s="141"/>
      <c r="BA34" s="81">
        <f t="shared" si="13"/>
        <v>0</v>
      </c>
      <c r="BB34" s="82" t="str">
        <f t="shared" si="14"/>
        <v/>
      </c>
      <c r="BC34" s="8">
        <f t="shared" si="15"/>
        <v>0</v>
      </c>
    </row>
    <row r="35" spans="1:55" ht="17.100000000000001" customHeight="1">
      <c r="A35" s="25" t="str">
        <f t="shared" si="16"/>
        <v/>
      </c>
      <c r="B35" s="77">
        <f>Main!G42</f>
        <v>0</v>
      </c>
      <c r="C35" s="141"/>
      <c r="D35" s="141"/>
      <c r="E35" s="141"/>
      <c r="F35" s="141"/>
      <c r="G35" s="81">
        <f t="shared" si="0"/>
        <v>0</v>
      </c>
      <c r="H35" s="82" t="str">
        <f t="shared" si="1"/>
        <v/>
      </c>
      <c r="I35" s="141"/>
      <c r="J35" s="141"/>
      <c r="K35" s="141"/>
      <c r="L35" s="141"/>
      <c r="M35" s="81">
        <f t="shared" si="2"/>
        <v>0</v>
      </c>
      <c r="N35" s="82" t="str">
        <f t="shared" si="3"/>
        <v/>
      </c>
      <c r="O35" s="141"/>
      <c r="P35" s="141"/>
      <c r="Q35" s="141"/>
      <c r="R35" s="141"/>
      <c r="S35" s="81">
        <f t="shared" si="4"/>
        <v>0</v>
      </c>
      <c r="T35" s="82" t="str">
        <f t="shared" si="5"/>
        <v/>
      </c>
      <c r="U35" s="141"/>
      <c r="V35" s="141"/>
      <c r="W35" s="141"/>
      <c r="X35" s="141"/>
      <c r="Y35" s="81">
        <f t="shared" si="6"/>
        <v>0</v>
      </c>
      <c r="Z35" s="82" t="str">
        <f t="shared" si="7"/>
        <v/>
      </c>
      <c r="AA35" s="83">
        <f t="shared" si="8"/>
        <v>0</v>
      </c>
      <c r="AB35" s="141"/>
      <c r="AC35" s="141"/>
      <c r="AD35" s="141"/>
      <c r="AE35" s="141"/>
      <c r="AF35" s="141"/>
      <c r="AG35" s="141"/>
      <c r="AH35" s="141"/>
      <c r="AI35" s="81">
        <f t="shared" si="9"/>
        <v>0</v>
      </c>
      <c r="AJ35" s="82" t="str">
        <f t="shared" si="10"/>
        <v/>
      </c>
      <c r="AK35" s="141"/>
      <c r="AL35" s="141"/>
      <c r="AM35" s="141"/>
      <c r="AN35" s="141"/>
      <c r="AO35" s="141"/>
      <c r="AP35" s="141"/>
      <c r="AQ35" s="141"/>
      <c r="AR35" s="81">
        <f t="shared" si="11"/>
        <v>0</v>
      </c>
      <c r="AS35" s="82" t="str">
        <f t="shared" si="12"/>
        <v/>
      </c>
      <c r="AT35" s="141"/>
      <c r="AU35" s="141"/>
      <c r="AV35" s="141"/>
      <c r="AW35" s="141"/>
      <c r="AX35" s="141"/>
      <c r="AY35" s="141"/>
      <c r="AZ35" s="141"/>
      <c r="BA35" s="81">
        <f t="shared" si="13"/>
        <v>0</v>
      </c>
      <c r="BB35" s="82" t="str">
        <f t="shared" si="14"/>
        <v/>
      </c>
      <c r="BC35" s="8">
        <f t="shared" si="15"/>
        <v>0</v>
      </c>
    </row>
    <row r="36" spans="1:55" ht="17.100000000000001" customHeight="1">
      <c r="A36" s="25" t="str">
        <f t="shared" si="16"/>
        <v/>
      </c>
      <c r="B36" s="77">
        <f>Main!G43</f>
        <v>0</v>
      </c>
      <c r="C36" s="141"/>
      <c r="D36" s="141"/>
      <c r="E36" s="141"/>
      <c r="F36" s="141"/>
      <c r="G36" s="81">
        <f t="shared" si="0"/>
        <v>0</v>
      </c>
      <c r="H36" s="82" t="str">
        <f t="shared" si="1"/>
        <v/>
      </c>
      <c r="I36" s="141"/>
      <c r="J36" s="141"/>
      <c r="K36" s="141"/>
      <c r="L36" s="141"/>
      <c r="M36" s="81">
        <f t="shared" si="2"/>
        <v>0</v>
      </c>
      <c r="N36" s="82" t="str">
        <f t="shared" si="3"/>
        <v/>
      </c>
      <c r="O36" s="141"/>
      <c r="P36" s="141"/>
      <c r="Q36" s="141"/>
      <c r="R36" s="141"/>
      <c r="S36" s="81">
        <f t="shared" si="4"/>
        <v>0</v>
      </c>
      <c r="T36" s="82" t="str">
        <f t="shared" si="5"/>
        <v/>
      </c>
      <c r="U36" s="141"/>
      <c r="V36" s="141"/>
      <c r="W36" s="141"/>
      <c r="X36" s="141"/>
      <c r="Y36" s="81">
        <f t="shared" si="6"/>
        <v>0</v>
      </c>
      <c r="Z36" s="82" t="str">
        <f t="shared" si="7"/>
        <v/>
      </c>
      <c r="AA36" s="83">
        <f t="shared" si="8"/>
        <v>0</v>
      </c>
      <c r="AB36" s="141"/>
      <c r="AC36" s="141"/>
      <c r="AD36" s="141"/>
      <c r="AE36" s="141"/>
      <c r="AF36" s="141"/>
      <c r="AG36" s="141"/>
      <c r="AH36" s="141"/>
      <c r="AI36" s="81">
        <f t="shared" si="9"/>
        <v>0</v>
      </c>
      <c r="AJ36" s="82" t="str">
        <f t="shared" si="10"/>
        <v/>
      </c>
      <c r="AK36" s="141"/>
      <c r="AL36" s="141"/>
      <c r="AM36" s="141"/>
      <c r="AN36" s="141"/>
      <c r="AO36" s="141"/>
      <c r="AP36" s="141"/>
      <c r="AQ36" s="141"/>
      <c r="AR36" s="81">
        <f t="shared" si="11"/>
        <v>0</v>
      </c>
      <c r="AS36" s="82" t="str">
        <f t="shared" si="12"/>
        <v/>
      </c>
      <c r="AT36" s="141"/>
      <c r="AU36" s="141"/>
      <c r="AV36" s="141"/>
      <c r="AW36" s="141"/>
      <c r="AX36" s="141"/>
      <c r="AY36" s="141"/>
      <c r="AZ36" s="141"/>
      <c r="BA36" s="81">
        <f t="shared" si="13"/>
        <v>0</v>
      </c>
      <c r="BB36" s="82" t="str">
        <f t="shared" si="14"/>
        <v/>
      </c>
      <c r="BC36" s="8">
        <f t="shared" si="15"/>
        <v>0</v>
      </c>
    </row>
    <row r="37" spans="1:55" ht="17.100000000000001" customHeight="1">
      <c r="A37" s="25" t="str">
        <f t="shared" si="16"/>
        <v/>
      </c>
      <c r="B37" s="77">
        <f>Main!G44</f>
        <v>0</v>
      </c>
      <c r="C37" s="141"/>
      <c r="D37" s="141"/>
      <c r="E37" s="141"/>
      <c r="F37" s="141"/>
      <c r="G37" s="81">
        <f t="shared" si="0"/>
        <v>0</v>
      </c>
      <c r="H37" s="82" t="str">
        <f t="shared" si="1"/>
        <v/>
      </c>
      <c r="I37" s="141"/>
      <c r="J37" s="141"/>
      <c r="K37" s="141"/>
      <c r="L37" s="141"/>
      <c r="M37" s="81">
        <f t="shared" si="2"/>
        <v>0</v>
      </c>
      <c r="N37" s="82" t="str">
        <f t="shared" si="3"/>
        <v/>
      </c>
      <c r="O37" s="141"/>
      <c r="P37" s="141"/>
      <c r="Q37" s="141"/>
      <c r="R37" s="141"/>
      <c r="S37" s="81">
        <f t="shared" si="4"/>
        <v>0</v>
      </c>
      <c r="T37" s="82" t="str">
        <f t="shared" si="5"/>
        <v/>
      </c>
      <c r="U37" s="141"/>
      <c r="V37" s="141"/>
      <c r="W37" s="141"/>
      <c r="X37" s="141"/>
      <c r="Y37" s="81">
        <f t="shared" si="6"/>
        <v>0</v>
      </c>
      <c r="Z37" s="82" t="str">
        <f t="shared" si="7"/>
        <v/>
      </c>
      <c r="AA37" s="83">
        <f t="shared" si="8"/>
        <v>0</v>
      </c>
      <c r="AB37" s="141"/>
      <c r="AC37" s="141"/>
      <c r="AD37" s="141"/>
      <c r="AE37" s="141"/>
      <c r="AF37" s="141"/>
      <c r="AG37" s="141"/>
      <c r="AH37" s="141"/>
      <c r="AI37" s="81">
        <f t="shared" si="9"/>
        <v>0</v>
      </c>
      <c r="AJ37" s="82" t="str">
        <f t="shared" si="10"/>
        <v/>
      </c>
      <c r="AK37" s="141"/>
      <c r="AL37" s="141"/>
      <c r="AM37" s="141"/>
      <c r="AN37" s="141"/>
      <c r="AO37" s="141"/>
      <c r="AP37" s="141"/>
      <c r="AQ37" s="141"/>
      <c r="AR37" s="81">
        <f t="shared" si="11"/>
        <v>0</v>
      </c>
      <c r="AS37" s="82" t="str">
        <f t="shared" si="12"/>
        <v/>
      </c>
      <c r="AT37" s="141"/>
      <c r="AU37" s="141"/>
      <c r="AV37" s="141"/>
      <c r="AW37" s="141"/>
      <c r="AX37" s="141"/>
      <c r="AY37" s="141"/>
      <c r="AZ37" s="141"/>
      <c r="BA37" s="81">
        <f t="shared" si="13"/>
        <v>0</v>
      </c>
      <c r="BB37" s="82" t="str">
        <f t="shared" si="14"/>
        <v/>
      </c>
      <c r="BC37" s="8">
        <f t="shared" si="15"/>
        <v>0</v>
      </c>
    </row>
    <row r="38" spans="1:55" ht="17.100000000000001" customHeight="1">
      <c r="A38" s="25" t="str">
        <f t="shared" si="16"/>
        <v/>
      </c>
      <c r="B38" s="77">
        <f>Main!G45</f>
        <v>0</v>
      </c>
      <c r="C38" s="141"/>
      <c r="D38" s="141"/>
      <c r="E38" s="141"/>
      <c r="F38" s="141"/>
      <c r="G38" s="81">
        <f t="shared" si="0"/>
        <v>0</v>
      </c>
      <c r="H38" s="82" t="str">
        <f t="shared" si="1"/>
        <v/>
      </c>
      <c r="I38" s="141"/>
      <c r="J38" s="141"/>
      <c r="K38" s="141"/>
      <c r="L38" s="141"/>
      <c r="M38" s="81">
        <f t="shared" si="2"/>
        <v>0</v>
      </c>
      <c r="N38" s="82" t="str">
        <f t="shared" si="3"/>
        <v/>
      </c>
      <c r="O38" s="141"/>
      <c r="P38" s="141"/>
      <c r="Q38" s="141"/>
      <c r="R38" s="141"/>
      <c r="S38" s="81">
        <f t="shared" si="4"/>
        <v>0</v>
      </c>
      <c r="T38" s="82" t="str">
        <f t="shared" si="5"/>
        <v/>
      </c>
      <c r="U38" s="141"/>
      <c r="V38" s="141"/>
      <c r="W38" s="141"/>
      <c r="X38" s="141"/>
      <c r="Y38" s="81">
        <f t="shared" si="6"/>
        <v>0</v>
      </c>
      <c r="Z38" s="82" t="str">
        <f t="shared" si="7"/>
        <v/>
      </c>
      <c r="AA38" s="83">
        <f t="shared" si="8"/>
        <v>0</v>
      </c>
      <c r="AB38" s="141"/>
      <c r="AC38" s="141"/>
      <c r="AD38" s="141"/>
      <c r="AE38" s="141"/>
      <c r="AF38" s="141"/>
      <c r="AG38" s="141"/>
      <c r="AH38" s="141"/>
      <c r="AI38" s="81">
        <f t="shared" si="9"/>
        <v>0</v>
      </c>
      <c r="AJ38" s="82" t="str">
        <f t="shared" si="10"/>
        <v/>
      </c>
      <c r="AK38" s="141"/>
      <c r="AL38" s="141"/>
      <c r="AM38" s="141"/>
      <c r="AN38" s="141"/>
      <c r="AO38" s="141"/>
      <c r="AP38" s="141"/>
      <c r="AQ38" s="141"/>
      <c r="AR38" s="81">
        <f t="shared" si="11"/>
        <v>0</v>
      </c>
      <c r="AS38" s="82" t="str">
        <f t="shared" si="12"/>
        <v/>
      </c>
      <c r="AT38" s="141"/>
      <c r="AU38" s="141"/>
      <c r="AV38" s="141"/>
      <c r="AW38" s="141"/>
      <c r="AX38" s="141"/>
      <c r="AY38" s="141"/>
      <c r="AZ38" s="141"/>
      <c r="BA38" s="81">
        <f t="shared" si="13"/>
        <v>0</v>
      </c>
      <c r="BB38" s="82" t="str">
        <f t="shared" si="14"/>
        <v/>
      </c>
      <c r="BC38" s="8">
        <f t="shared" si="15"/>
        <v>0</v>
      </c>
    </row>
    <row r="39" spans="1:55" ht="17.100000000000001" customHeight="1">
      <c r="A39" s="25" t="str">
        <f t="shared" si="16"/>
        <v/>
      </c>
      <c r="B39" s="77">
        <f>Main!G46</f>
        <v>0</v>
      </c>
      <c r="C39" s="84"/>
      <c r="D39" s="84"/>
      <c r="E39" s="84"/>
      <c r="F39" s="84"/>
      <c r="G39" s="81">
        <f t="shared" si="0"/>
        <v>0</v>
      </c>
      <c r="H39" s="82" t="str">
        <f t="shared" si="1"/>
        <v/>
      </c>
      <c r="I39" s="84"/>
      <c r="J39" s="84"/>
      <c r="K39" s="84"/>
      <c r="L39" s="84"/>
      <c r="M39" s="81">
        <f t="shared" si="2"/>
        <v>0</v>
      </c>
      <c r="N39" s="82" t="str">
        <f t="shared" si="3"/>
        <v/>
      </c>
      <c r="O39" s="84"/>
      <c r="P39" s="84"/>
      <c r="Q39" s="84"/>
      <c r="R39" s="84"/>
      <c r="S39" s="81">
        <f t="shared" si="4"/>
        <v>0</v>
      </c>
      <c r="T39" s="82" t="str">
        <f t="shared" si="5"/>
        <v/>
      </c>
      <c r="U39" s="85"/>
      <c r="V39" s="85"/>
      <c r="W39" s="85"/>
      <c r="X39" s="85"/>
      <c r="Y39" s="81">
        <f t="shared" si="6"/>
        <v>0</v>
      </c>
      <c r="Z39" s="82" t="str">
        <f t="shared" si="7"/>
        <v/>
      </c>
      <c r="AA39" s="83">
        <f t="shared" si="8"/>
        <v>0</v>
      </c>
      <c r="AB39" s="84"/>
      <c r="AC39" s="84"/>
      <c r="AD39" s="84"/>
      <c r="AE39" s="84"/>
      <c r="AF39" s="84"/>
      <c r="AG39" s="84"/>
      <c r="AH39" s="84"/>
      <c r="AI39" s="81">
        <f t="shared" si="9"/>
        <v>0</v>
      </c>
      <c r="AJ39" s="82" t="str">
        <f t="shared" si="10"/>
        <v/>
      </c>
      <c r="AK39" s="84"/>
      <c r="AL39" s="84"/>
      <c r="AM39" s="84"/>
      <c r="AN39" s="84"/>
      <c r="AO39" s="84"/>
      <c r="AP39" s="84"/>
      <c r="AQ39" s="84"/>
      <c r="AR39" s="81">
        <f t="shared" si="11"/>
        <v>0</v>
      </c>
      <c r="AS39" s="82" t="str">
        <f t="shared" si="12"/>
        <v/>
      </c>
      <c r="AT39" s="84"/>
      <c r="AU39" s="84"/>
      <c r="AV39" s="84"/>
      <c r="AW39" s="84"/>
      <c r="AX39" s="84"/>
      <c r="AY39" s="84"/>
      <c r="AZ39" s="84"/>
      <c r="BA39" s="81">
        <f t="shared" si="13"/>
        <v>0</v>
      </c>
      <c r="BB39" s="82" t="str">
        <f t="shared" si="14"/>
        <v/>
      </c>
      <c r="BC39" s="8">
        <f t="shared" si="15"/>
        <v>0</v>
      </c>
    </row>
    <row r="40" spans="1:55" ht="17.100000000000001" customHeight="1">
      <c r="A40" s="25" t="str">
        <f t="shared" si="16"/>
        <v/>
      </c>
      <c r="B40" s="77">
        <f>Main!G47</f>
        <v>0</v>
      </c>
      <c r="C40" s="84"/>
      <c r="D40" s="84"/>
      <c r="E40" s="84"/>
      <c r="F40" s="84"/>
      <c r="G40" s="81">
        <f t="shared" si="0"/>
        <v>0</v>
      </c>
      <c r="H40" s="82" t="str">
        <f t="shared" si="1"/>
        <v/>
      </c>
      <c r="I40" s="84"/>
      <c r="J40" s="84"/>
      <c r="K40" s="84"/>
      <c r="L40" s="84"/>
      <c r="M40" s="81">
        <f t="shared" si="2"/>
        <v>0</v>
      </c>
      <c r="N40" s="82" t="str">
        <f t="shared" si="3"/>
        <v/>
      </c>
      <c r="O40" s="84"/>
      <c r="P40" s="84"/>
      <c r="Q40" s="84"/>
      <c r="R40" s="84"/>
      <c r="S40" s="81">
        <f t="shared" si="4"/>
        <v>0</v>
      </c>
      <c r="T40" s="82" t="str">
        <f t="shared" si="5"/>
        <v/>
      </c>
      <c r="U40" s="85"/>
      <c r="V40" s="85"/>
      <c r="W40" s="85"/>
      <c r="X40" s="85"/>
      <c r="Y40" s="81">
        <f t="shared" si="6"/>
        <v>0</v>
      </c>
      <c r="Z40" s="82" t="str">
        <f t="shared" si="7"/>
        <v/>
      </c>
      <c r="AA40" s="83">
        <f t="shared" si="8"/>
        <v>0</v>
      </c>
      <c r="AB40" s="84"/>
      <c r="AC40" s="84"/>
      <c r="AD40" s="84"/>
      <c r="AE40" s="84"/>
      <c r="AF40" s="84"/>
      <c r="AG40" s="84"/>
      <c r="AH40" s="84"/>
      <c r="AI40" s="81">
        <f t="shared" si="9"/>
        <v>0</v>
      </c>
      <c r="AJ40" s="82" t="str">
        <f t="shared" si="10"/>
        <v/>
      </c>
      <c r="AK40" s="84"/>
      <c r="AL40" s="84"/>
      <c r="AM40" s="84"/>
      <c r="AN40" s="84"/>
      <c r="AO40" s="84"/>
      <c r="AP40" s="84"/>
      <c r="AQ40" s="84"/>
      <c r="AR40" s="81">
        <f t="shared" si="11"/>
        <v>0</v>
      </c>
      <c r="AS40" s="82" t="str">
        <f t="shared" si="12"/>
        <v/>
      </c>
      <c r="AT40" s="84"/>
      <c r="AU40" s="84"/>
      <c r="AV40" s="84"/>
      <c r="AW40" s="84"/>
      <c r="AX40" s="84"/>
      <c r="AY40" s="84"/>
      <c r="AZ40" s="84"/>
      <c r="BA40" s="81">
        <f t="shared" si="13"/>
        <v>0</v>
      </c>
      <c r="BB40" s="82" t="str">
        <f t="shared" si="14"/>
        <v/>
      </c>
      <c r="BC40" s="8">
        <f t="shared" si="15"/>
        <v>0</v>
      </c>
    </row>
    <row r="41" spans="1:55" ht="17.100000000000001" customHeight="1">
      <c r="A41" s="25" t="str">
        <f t="shared" si="16"/>
        <v/>
      </c>
      <c r="B41" s="77">
        <f>Main!G48</f>
        <v>0</v>
      </c>
      <c r="C41" s="84"/>
      <c r="D41" s="84"/>
      <c r="E41" s="84"/>
      <c r="F41" s="84"/>
      <c r="G41" s="81">
        <f t="shared" ref="G41:G55" si="17">C41+D41+E41+F41</f>
        <v>0</v>
      </c>
      <c r="H41" s="82" t="str">
        <f t="shared" si="1"/>
        <v/>
      </c>
      <c r="I41" s="84"/>
      <c r="J41" s="84"/>
      <c r="K41" s="84"/>
      <c r="L41" s="84"/>
      <c r="M41" s="81">
        <f t="shared" ref="M41:M55" si="18">I41+J41+K41+L41</f>
        <v>0</v>
      </c>
      <c r="N41" s="82" t="str">
        <f t="shared" si="3"/>
        <v/>
      </c>
      <c r="O41" s="84"/>
      <c r="P41" s="84"/>
      <c r="Q41" s="84"/>
      <c r="R41" s="84"/>
      <c r="S41" s="81">
        <f t="shared" ref="S41:S55" si="19">O41+P41+Q41+R41</f>
        <v>0</v>
      </c>
      <c r="T41" s="82" t="str">
        <f t="shared" si="5"/>
        <v/>
      </c>
      <c r="U41" s="85"/>
      <c r="V41" s="85"/>
      <c r="W41" s="85"/>
      <c r="X41" s="85"/>
      <c r="Y41" s="81">
        <f t="shared" ref="Y41:Y55" si="20">U41+V41+W41+X41</f>
        <v>0</v>
      </c>
      <c r="Z41" s="82" t="str">
        <f t="shared" si="7"/>
        <v/>
      </c>
      <c r="AA41" s="83">
        <f t="shared" ref="AA41:AA55" si="21">G41+M41+Y41+S41</f>
        <v>0</v>
      </c>
      <c r="AB41" s="84"/>
      <c r="AC41" s="84"/>
      <c r="AD41" s="84"/>
      <c r="AE41" s="84"/>
      <c r="AF41" s="84"/>
      <c r="AG41" s="84"/>
      <c r="AH41" s="84"/>
      <c r="AI41" s="81">
        <f t="shared" si="9"/>
        <v>0</v>
      </c>
      <c r="AJ41" s="82" t="str">
        <f t="shared" si="10"/>
        <v/>
      </c>
      <c r="AK41" s="84"/>
      <c r="AL41" s="84"/>
      <c r="AM41" s="84"/>
      <c r="AN41" s="84"/>
      <c r="AO41" s="84"/>
      <c r="AP41" s="84"/>
      <c r="AQ41" s="84"/>
      <c r="AR41" s="81">
        <f t="shared" si="11"/>
        <v>0</v>
      </c>
      <c r="AS41" s="82" t="str">
        <f t="shared" si="12"/>
        <v/>
      </c>
      <c r="AT41" s="84"/>
      <c r="AU41" s="84"/>
      <c r="AV41" s="84"/>
      <c r="AW41" s="84"/>
      <c r="AX41" s="84"/>
      <c r="AY41" s="84"/>
      <c r="AZ41" s="84"/>
      <c r="BA41" s="81">
        <f t="shared" si="13"/>
        <v>0</v>
      </c>
      <c r="BB41" s="82" t="str">
        <f t="shared" si="14"/>
        <v/>
      </c>
      <c r="BC41" s="8">
        <f t="shared" ref="BC41:BC55" si="22">AI41+AR41+BA41</f>
        <v>0</v>
      </c>
    </row>
    <row r="42" spans="1:55" ht="17.100000000000001" customHeight="1">
      <c r="A42" s="25" t="str">
        <f t="shared" si="16"/>
        <v/>
      </c>
      <c r="B42" s="77">
        <f>Main!G49</f>
        <v>0</v>
      </c>
      <c r="C42" s="84"/>
      <c r="D42" s="84"/>
      <c r="E42" s="84"/>
      <c r="F42" s="84"/>
      <c r="G42" s="81">
        <f t="shared" si="17"/>
        <v>0</v>
      </c>
      <c r="H42" s="82" t="str">
        <f t="shared" si="1"/>
        <v/>
      </c>
      <c r="I42" s="84"/>
      <c r="J42" s="84"/>
      <c r="K42" s="84"/>
      <c r="L42" s="84"/>
      <c r="M42" s="81">
        <f t="shared" si="18"/>
        <v>0</v>
      </c>
      <c r="N42" s="82" t="str">
        <f t="shared" si="3"/>
        <v/>
      </c>
      <c r="O42" s="84"/>
      <c r="P42" s="84"/>
      <c r="Q42" s="84"/>
      <c r="R42" s="84"/>
      <c r="S42" s="81">
        <f t="shared" si="19"/>
        <v>0</v>
      </c>
      <c r="T42" s="82" t="str">
        <f t="shared" si="5"/>
        <v/>
      </c>
      <c r="U42" s="85"/>
      <c r="V42" s="85"/>
      <c r="W42" s="85"/>
      <c r="X42" s="85"/>
      <c r="Y42" s="81">
        <f t="shared" si="20"/>
        <v>0</v>
      </c>
      <c r="Z42" s="82" t="str">
        <f t="shared" si="7"/>
        <v/>
      </c>
      <c r="AA42" s="83">
        <f t="shared" si="21"/>
        <v>0</v>
      </c>
      <c r="AB42" s="84"/>
      <c r="AC42" s="84"/>
      <c r="AD42" s="84"/>
      <c r="AE42" s="84"/>
      <c r="AF42" s="84"/>
      <c r="AG42" s="84"/>
      <c r="AH42" s="84"/>
      <c r="AI42" s="81">
        <f t="shared" si="9"/>
        <v>0</v>
      </c>
      <c r="AJ42" s="82" t="str">
        <f t="shared" si="10"/>
        <v/>
      </c>
      <c r="AK42" s="84"/>
      <c r="AL42" s="84"/>
      <c r="AM42" s="84"/>
      <c r="AN42" s="84"/>
      <c r="AO42" s="84"/>
      <c r="AP42" s="84"/>
      <c r="AQ42" s="84"/>
      <c r="AR42" s="81">
        <f t="shared" si="11"/>
        <v>0</v>
      </c>
      <c r="AS42" s="82" t="str">
        <f t="shared" si="12"/>
        <v/>
      </c>
      <c r="AT42" s="84"/>
      <c r="AU42" s="84"/>
      <c r="AV42" s="84"/>
      <c r="AW42" s="84"/>
      <c r="AX42" s="84"/>
      <c r="AY42" s="84"/>
      <c r="AZ42" s="84"/>
      <c r="BA42" s="81">
        <f t="shared" si="13"/>
        <v>0</v>
      </c>
      <c r="BB42" s="82" t="str">
        <f t="shared" si="14"/>
        <v/>
      </c>
      <c r="BC42" s="8">
        <f t="shared" si="22"/>
        <v>0</v>
      </c>
    </row>
    <row r="43" spans="1:55" ht="17.100000000000001" customHeight="1">
      <c r="A43" s="25" t="str">
        <f t="shared" si="16"/>
        <v/>
      </c>
      <c r="B43" s="77">
        <f>Main!G50</f>
        <v>0</v>
      </c>
      <c r="C43" s="84"/>
      <c r="D43" s="84"/>
      <c r="E43" s="84"/>
      <c r="F43" s="84"/>
      <c r="G43" s="81">
        <f t="shared" si="17"/>
        <v>0</v>
      </c>
      <c r="H43" s="82" t="str">
        <f t="shared" si="1"/>
        <v/>
      </c>
      <c r="I43" s="84"/>
      <c r="J43" s="84"/>
      <c r="K43" s="84"/>
      <c r="L43" s="84"/>
      <c r="M43" s="81">
        <f t="shared" si="18"/>
        <v>0</v>
      </c>
      <c r="N43" s="82" t="str">
        <f t="shared" si="3"/>
        <v/>
      </c>
      <c r="O43" s="84"/>
      <c r="P43" s="84"/>
      <c r="Q43" s="84"/>
      <c r="R43" s="84"/>
      <c r="S43" s="81">
        <f t="shared" si="19"/>
        <v>0</v>
      </c>
      <c r="T43" s="82" t="str">
        <f t="shared" si="5"/>
        <v/>
      </c>
      <c r="U43" s="85"/>
      <c r="V43" s="85"/>
      <c r="W43" s="85"/>
      <c r="X43" s="85"/>
      <c r="Y43" s="81">
        <f t="shared" si="20"/>
        <v>0</v>
      </c>
      <c r="Z43" s="82" t="str">
        <f t="shared" si="7"/>
        <v/>
      </c>
      <c r="AA43" s="83">
        <f t="shared" si="21"/>
        <v>0</v>
      </c>
      <c r="AB43" s="84"/>
      <c r="AC43" s="84"/>
      <c r="AD43" s="84"/>
      <c r="AE43" s="84"/>
      <c r="AF43" s="84"/>
      <c r="AG43" s="84"/>
      <c r="AH43" s="84"/>
      <c r="AI43" s="81">
        <f t="shared" si="9"/>
        <v>0</v>
      </c>
      <c r="AJ43" s="82" t="str">
        <f t="shared" si="10"/>
        <v/>
      </c>
      <c r="AK43" s="84"/>
      <c r="AL43" s="84"/>
      <c r="AM43" s="84"/>
      <c r="AN43" s="84"/>
      <c r="AO43" s="84"/>
      <c r="AP43" s="84"/>
      <c r="AQ43" s="84"/>
      <c r="AR43" s="81">
        <f t="shared" si="11"/>
        <v>0</v>
      </c>
      <c r="AS43" s="82" t="str">
        <f t="shared" si="12"/>
        <v/>
      </c>
      <c r="AT43" s="84"/>
      <c r="AU43" s="84"/>
      <c r="AV43" s="84"/>
      <c r="AW43" s="84"/>
      <c r="AX43" s="84"/>
      <c r="AY43" s="84"/>
      <c r="AZ43" s="84"/>
      <c r="BA43" s="81">
        <f t="shared" si="13"/>
        <v>0</v>
      </c>
      <c r="BB43" s="82" t="str">
        <f t="shared" si="14"/>
        <v/>
      </c>
      <c r="BC43" s="8">
        <f t="shared" si="22"/>
        <v>0</v>
      </c>
    </row>
    <row r="44" spans="1:55" ht="17.100000000000001" customHeight="1">
      <c r="A44" s="25" t="str">
        <f t="shared" si="16"/>
        <v/>
      </c>
      <c r="B44" s="77">
        <f>Main!G51</f>
        <v>0</v>
      </c>
      <c r="C44" s="84"/>
      <c r="D44" s="84"/>
      <c r="E44" s="84"/>
      <c r="F44" s="84"/>
      <c r="G44" s="81">
        <f t="shared" si="17"/>
        <v>0</v>
      </c>
      <c r="H44" s="82" t="str">
        <f t="shared" si="1"/>
        <v/>
      </c>
      <c r="I44" s="84"/>
      <c r="J44" s="84"/>
      <c r="K44" s="84"/>
      <c r="L44" s="84"/>
      <c r="M44" s="81">
        <f t="shared" si="18"/>
        <v>0</v>
      </c>
      <c r="N44" s="82" t="str">
        <f t="shared" si="3"/>
        <v/>
      </c>
      <c r="O44" s="84"/>
      <c r="P44" s="84"/>
      <c r="Q44" s="84"/>
      <c r="R44" s="84"/>
      <c r="S44" s="81">
        <f t="shared" si="19"/>
        <v>0</v>
      </c>
      <c r="T44" s="82" t="str">
        <f t="shared" si="5"/>
        <v/>
      </c>
      <c r="U44" s="85"/>
      <c r="V44" s="85"/>
      <c r="W44" s="85"/>
      <c r="X44" s="85"/>
      <c r="Y44" s="81">
        <f t="shared" si="20"/>
        <v>0</v>
      </c>
      <c r="Z44" s="82" t="str">
        <f t="shared" si="7"/>
        <v/>
      </c>
      <c r="AA44" s="83">
        <f t="shared" si="21"/>
        <v>0</v>
      </c>
      <c r="AB44" s="84"/>
      <c r="AC44" s="84"/>
      <c r="AD44" s="84"/>
      <c r="AE44" s="84"/>
      <c r="AF44" s="84"/>
      <c r="AG44" s="84"/>
      <c r="AH44" s="84"/>
      <c r="AI44" s="81">
        <f t="shared" si="9"/>
        <v>0</v>
      </c>
      <c r="AJ44" s="82" t="str">
        <f t="shared" si="10"/>
        <v/>
      </c>
      <c r="AK44" s="84"/>
      <c r="AL44" s="84"/>
      <c r="AM44" s="84"/>
      <c r="AN44" s="84"/>
      <c r="AO44" s="84"/>
      <c r="AP44" s="84"/>
      <c r="AQ44" s="84"/>
      <c r="AR44" s="81">
        <f t="shared" si="11"/>
        <v>0</v>
      </c>
      <c r="AS44" s="82" t="str">
        <f t="shared" si="12"/>
        <v/>
      </c>
      <c r="AT44" s="84"/>
      <c r="AU44" s="84"/>
      <c r="AV44" s="84"/>
      <c r="AW44" s="84"/>
      <c r="AX44" s="84"/>
      <c r="AY44" s="84"/>
      <c r="AZ44" s="84"/>
      <c r="BA44" s="81">
        <f t="shared" si="13"/>
        <v>0</v>
      </c>
      <c r="BB44" s="82" t="str">
        <f t="shared" si="14"/>
        <v/>
      </c>
      <c r="BC44" s="8">
        <f t="shared" si="22"/>
        <v>0</v>
      </c>
    </row>
    <row r="45" spans="1:55" ht="17.100000000000001" customHeight="1">
      <c r="A45" s="25" t="str">
        <f t="shared" si="16"/>
        <v/>
      </c>
      <c r="B45" s="77">
        <f>Main!G52</f>
        <v>0</v>
      </c>
      <c r="C45" s="84"/>
      <c r="D45" s="84"/>
      <c r="E45" s="84"/>
      <c r="F45" s="84"/>
      <c r="G45" s="81">
        <f t="shared" si="17"/>
        <v>0</v>
      </c>
      <c r="H45" s="82" t="str">
        <f t="shared" si="1"/>
        <v/>
      </c>
      <c r="I45" s="84"/>
      <c r="J45" s="84"/>
      <c r="K45" s="84"/>
      <c r="L45" s="84"/>
      <c r="M45" s="81">
        <f t="shared" si="18"/>
        <v>0</v>
      </c>
      <c r="N45" s="82" t="str">
        <f t="shared" si="3"/>
        <v/>
      </c>
      <c r="O45" s="84"/>
      <c r="P45" s="84"/>
      <c r="Q45" s="84"/>
      <c r="R45" s="84"/>
      <c r="S45" s="81">
        <f t="shared" si="19"/>
        <v>0</v>
      </c>
      <c r="T45" s="82" t="str">
        <f t="shared" si="5"/>
        <v/>
      </c>
      <c r="U45" s="85"/>
      <c r="V45" s="85"/>
      <c r="W45" s="85"/>
      <c r="X45" s="85"/>
      <c r="Y45" s="81">
        <f t="shared" si="20"/>
        <v>0</v>
      </c>
      <c r="Z45" s="82" t="str">
        <f t="shared" si="7"/>
        <v/>
      </c>
      <c r="AA45" s="83">
        <f t="shared" si="21"/>
        <v>0</v>
      </c>
      <c r="AB45" s="84"/>
      <c r="AC45" s="84"/>
      <c r="AD45" s="84"/>
      <c r="AE45" s="84"/>
      <c r="AF45" s="84"/>
      <c r="AG45" s="84"/>
      <c r="AH45" s="84"/>
      <c r="AI45" s="81">
        <f t="shared" si="9"/>
        <v>0</v>
      </c>
      <c r="AJ45" s="82" t="str">
        <f t="shared" si="10"/>
        <v/>
      </c>
      <c r="AK45" s="84"/>
      <c r="AL45" s="84"/>
      <c r="AM45" s="84"/>
      <c r="AN45" s="84"/>
      <c r="AO45" s="84"/>
      <c r="AP45" s="84"/>
      <c r="AQ45" s="84"/>
      <c r="AR45" s="81">
        <f t="shared" si="11"/>
        <v>0</v>
      </c>
      <c r="AS45" s="82" t="str">
        <f t="shared" si="12"/>
        <v/>
      </c>
      <c r="AT45" s="84"/>
      <c r="AU45" s="84"/>
      <c r="AV45" s="84"/>
      <c r="AW45" s="84"/>
      <c r="AX45" s="84"/>
      <c r="AY45" s="84"/>
      <c r="AZ45" s="84"/>
      <c r="BA45" s="81">
        <f t="shared" si="13"/>
        <v>0</v>
      </c>
      <c r="BB45" s="82" t="str">
        <f t="shared" si="14"/>
        <v/>
      </c>
      <c r="BC45" s="8">
        <f t="shared" si="22"/>
        <v>0</v>
      </c>
    </row>
    <row r="46" spans="1:55" ht="17.100000000000001" customHeight="1">
      <c r="A46" s="25" t="str">
        <f t="shared" si="16"/>
        <v/>
      </c>
      <c r="B46" s="77">
        <f>Main!G53</f>
        <v>0</v>
      </c>
      <c r="C46" s="84"/>
      <c r="D46" s="84"/>
      <c r="E46" s="84"/>
      <c r="F46" s="84"/>
      <c r="G46" s="81">
        <f t="shared" si="17"/>
        <v>0</v>
      </c>
      <c r="H46" s="82" t="str">
        <f t="shared" si="1"/>
        <v/>
      </c>
      <c r="I46" s="84"/>
      <c r="J46" s="84"/>
      <c r="K46" s="84"/>
      <c r="L46" s="84"/>
      <c r="M46" s="81">
        <f t="shared" si="18"/>
        <v>0</v>
      </c>
      <c r="N46" s="82" t="str">
        <f t="shared" si="3"/>
        <v/>
      </c>
      <c r="O46" s="84"/>
      <c r="P46" s="84"/>
      <c r="Q46" s="84"/>
      <c r="R46" s="84"/>
      <c r="S46" s="81">
        <f t="shared" si="19"/>
        <v>0</v>
      </c>
      <c r="T46" s="82" t="str">
        <f t="shared" si="5"/>
        <v/>
      </c>
      <c r="U46" s="85"/>
      <c r="V46" s="85"/>
      <c r="W46" s="85"/>
      <c r="X46" s="85"/>
      <c r="Y46" s="81">
        <f t="shared" si="20"/>
        <v>0</v>
      </c>
      <c r="Z46" s="82" t="str">
        <f t="shared" si="7"/>
        <v/>
      </c>
      <c r="AA46" s="83">
        <f t="shared" si="21"/>
        <v>0</v>
      </c>
      <c r="AB46" s="84"/>
      <c r="AC46" s="84"/>
      <c r="AD46" s="84"/>
      <c r="AE46" s="84"/>
      <c r="AF46" s="84"/>
      <c r="AG46" s="84"/>
      <c r="AH46" s="84"/>
      <c r="AI46" s="81">
        <f t="shared" si="9"/>
        <v>0</v>
      </c>
      <c r="AJ46" s="82" t="str">
        <f t="shared" si="10"/>
        <v/>
      </c>
      <c r="AK46" s="84"/>
      <c r="AL46" s="84"/>
      <c r="AM46" s="84"/>
      <c r="AN46" s="84"/>
      <c r="AO46" s="84"/>
      <c r="AP46" s="84"/>
      <c r="AQ46" s="84"/>
      <c r="AR46" s="81">
        <f t="shared" si="11"/>
        <v>0</v>
      </c>
      <c r="AS46" s="82" t="str">
        <f t="shared" si="12"/>
        <v/>
      </c>
      <c r="AT46" s="84"/>
      <c r="AU46" s="84"/>
      <c r="AV46" s="84"/>
      <c r="AW46" s="84"/>
      <c r="AX46" s="84"/>
      <c r="AY46" s="84"/>
      <c r="AZ46" s="84"/>
      <c r="BA46" s="81">
        <f t="shared" si="13"/>
        <v>0</v>
      </c>
      <c r="BB46" s="82" t="str">
        <f t="shared" si="14"/>
        <v/>
      </c>
      <c r="BC46" s="8">
        <f t="shared" si="22"/>
        <v>0</v>
      </c>
    </row>
    <row r="47" spans="1:55" ht="17.100000000000001" customHeight="1">
      <c r="A47" s="25" t="str">
        <f t="shared" si="16"/>
        <v/>
      </c>
      <c r="B47" s="77">
        <f>Main!G54</f>
        <v>0</v>
      </c>
      <c r="C47" s="84"/>
      <c r="D47" s="84"/>
      <c r="E47" s="84"/>
      <c r="F47" s="84"/>
      <c r="G47" s="81">
        <f t="shared" si="17"/>
        <v>0</v>
      </c>
      <c r="H47" s="82" t="str">
        <f t="shared" si="1"/>
        <v/>
      </c>
      <c r="I47" s="84"/>
      <c r="J47" s="84"/>
      <c r="K47" s="84"/>
      <c r="L47" s="84"/>
      <c r="M47" s="81">
        <f t="shared" si="18"/>
        <v>0</v>
      </c>
      <c r="N47" s="82" t="str">
        <f t="shared" si="3"/>
        <v/>
      </c>
      <c r="O47" s="84"/>
      <c r="P47" s="84"/>
      <c r="Q47" s="84"/>
      <c r="R47" s="84"/>
      <c r="S47" s="81">
        <f t="shared" si="19"/>
        <v>0</v>
      </c>
      <c r="T47" s="82" t="str">
        <f t="shared" si="5"/>
        <v/>
      </c>
      <c r="U47" s="85"/>
      <c r="V47" s="85"/>
      <c r="W47" s="85"/>
      <c r="X47" s="85"/>
      <c r="Y47" s="81">
        <f t="shared" si="20"/>
        <v>0</v>
      </c>
      <c r="Z47" s="82" t="str">
        <f t="shared" si="7"/>
        <v/>
      </c>
      <c r="AA47" s="83">
        <f t="shared" si="21"/>
        <v>0</v>
      </c>
      <c r="AB47" s="84"/>
      <c r="AC47" s="84"/>
      <c r="AD47" s="84"/>
      <c r="AE47" s="84"/>
      <c r="AF47" s="84"/>
      <c r="AG47" s="84"/>
      <c r="AH47" s="84"/>
      <c r="AI47" s="81">
        <f t="shared" si="9"/>
        <v>0</v>
      </c>
      <c r="AJ47" s="82" t="str">
        <f t="shared" si="10"/>
        <v/>
      </c>
      <c r="AK47" s="84"/>
      <c r="AL47" s="84"/>
      <c r="AM47" s="84"/>
      <c r="AN47" s="84"/>
      <c r="AO47" s="84"/>
      <c r="AP47" s="84"/>
      <c r="AQ47" s="84"/>
      <c r="AR47" s="81">
        <f t="shared" si="11"/>
        <v>0</v>
      </c>
      <c r="AS47" s="82" t="str">
        <f t="shared" si="12"/>
        <v/>
      </c>
      <c r="AT47" s="84"/>
      <c r="AU47" s="84"/>
      <c r="AV47" s="84"/>
      <c r="AW47" s="84"/>
      <c r="AX47" s="84"/>
      <c r="AY47" s="84"/>
      <c r="AZ47" s="84"/>
      <c r="BA47" s="81">
        <f t="shared" si="13"/>
        <v>0</v>
      </c>
      <c r="BB47" s="82" t="str">
        <f t="shared" si="14"/>
        <v/>
      </c>
      <c r="BC47" s="8">
        <f t="shared" si="22"/>
        <v>0</v>
      </c>
    </row>
    <row r="48" spans="1:55" ht="17.100000000000001" customHeight="1">
      <c r="A48" s="25" t="str">
        <f t="shared" si="16"/>
        <v/>
      </c>
      <c r="B48" s="77">
        <f>Main!G55</f>
        <v>0</v>
      </c>
      <c r="C48" s="84"/>
      <c r="D48" s="84"/>
      <c r="E48" s="84"/>
      <c r="F48" s="84"/>
      <c r="G48" s="81">
        <f t="shared" si="17"/>
        <v>0</v>
      </c>
      <c r="H48" s="82" t="str">
        <f t="shared" si="1"/>
        <v/>
      </c>
      <c r="I48" s="84"/>
      <c r="J48" s="84"/>
      <c r="K48" s="84"/>
      <c r="L48" s="84"/>
      <c r="M48" s="81">
        <f t="shared" si="18"/>
        <v>0</v>
      </c>
      <c r="N48" s="82" t="str">
        <f t="shared" si="3"/>
        <v/>
      </c>
      <c r="O48" s="84"/>
      <c r="P48" s="84"/>
      <c r="Q48" s="84"/>
      <c r="R48" s="84"/>
      <c r="S48" s="81">
        <f t="shared" si="19"/>
        <v>0</v>
      </c>
      <c r="T48" s="82" t="str">
        <f t="shared" si="5"/>
        <v/>
      </c>
      <c r="U48" s="85"/>
      <c r="V48" s="85"/>
      <c r="W48" s="85"/>
      <c r="X48" s="85"/>
      <c r="Y48" s="81">
        <f t="shared" si="20"/>
        <v>0</v>
      </c>
      <c r="Z48" s="82" t="str">
        <f t="shared" si="7"/>
        <v/>
      </c>
      <c r="AA48" s="83">
        <f t="shared" si="21"/>
        <v>0</v>
      </c>
      <c r="AB48" s="84"/>
      <c r="AC48" s="84"/>
      <c r="AD48" s="84"/>
      <c r="AE48" s="84"/>
      <c r="AF48" s="84"/>
      <c r="AG48" s="84"/>
      <c r="AH48" s="84"/>
      <c r="AI48" s="81">
        <f t="shared" si="9"/>
        <v>0</v>
      </c>
      <c r="AJ48" s="82" t="str">
        <f t="shared" si="10"/>
        <v/>
      </c>
      <c r="AK48" s="84"/>
      <c r="AL48" s="84"/>
      <c r="AM48" s="84"/>
      <c r="AN48" s="84"/>
      <c r="AO48" s="84"/>
      <c r="AP48" s="84"/>
      <c r="AQ48" s="84"/>
      <c r="AR48" s="81">
        <f t="shared" si="11"/>
        <v>0</v>
      </c>
      <c r="AS48" s="82" t="str">
        <f t="shared" si="12"/>
        <v/>
      </c>
      <c r="AT48" s="84"/>
      <c r="AU48" s="84"/>
      <c r="AV48" s="84"/>
      <c r="AW48" s="84"/>
      <c r="AX48" s="84"/>
      <c r="AY48" s="84"/>
      <c r="AZ48" s="84"/>
      <c r="BA48" s="81">
        <f t="shared" si="13"/>
        <v>0</v>
      </c>
      <c r="BB48" s="82" t="str">
        <f t="shared" si="14"/>
        <v/>
      </c>
      <c r="BC48" s="8">
        <f t="shared" si="22"/>
        <v>0</v>
      </c>
    </row>
    <row r="49" spans="1:55" ht="17.100000000000001" customHeight="1">
      <c r="A49" s="25" t="str">
        <f t="shared" si="16"/>
        <v/>
      </c>
      <c r="B49" s="77">
        <f>Main!G56</f>
        <v>0</v>
      </c>
      <c r="C49" s="84"/>
      <c r="D49" s="84"/>
      <c r="E49" s="84"/>
      <c r="F49" s="84"/>
      <c r="G49" s="81">
        <f t="shared" si="17"/>
        <v>0</v>
      </c>
      <c r="H49" s="82" t="str">
        <f t="shared" si="1"/>
        <v/>
      </c>
      <c r="I49" s="84"/>
      <c r="J49" s="84"/>
      <c r="K49" s="84"/>
      <c r="L49" s="84"/>
      <c r="M49" s="81">
        <f t="shared" si="18"/>
        <v>0</v>
      </c>
      <c r="N49" s="82" t="str">
        <f t="shared" si="3"/>
        <v/>
      </c>
      <c r="O49" s="84"/>
      <c r="P49" s="84"/>
      <c r="Q49" s="84"/>
      <c r="R49" s="84"/>
      <c r="S49" s="81">
        <f t="shared" si="19"/>
        <v>0</v>
      </c>
      <c r="T49" s="82" t="str">
        <f t="shared" si="5"/>
        <v/>
      </c>
      <c r="U49" s="85"/>
      <c r="V49" s="85"/>
      <c r="W49" s="85"/>
      <c r="X49" s="85"/>
      <c r="Y49" s="81">
        <f t="shared" si="20"/>
        <v>0</v>
      </c>
      <c r="Z49" s="82" t="str">
        <f t="shared" si="7"/>
        <v/>
      </c>
      <c r="AA49" s="83">
        <f t="shared" si="21"/>
        <v>0</v>
      </c>
      <c r="AB49" s="84"/>
      <c r="AC49" s="84"/>
      <c r="AD49" s="84"/>
      <c r="AE49" s="84"/>
      <c r="AF49" s="84"/>
      <c r="AG49" s="84"/>
      <c r="AH49" s="84"/>
      <c r="AI49" s="81">
        <f t="shared" si="9"/>
        <v>0</v>
      </c>
      <c r="AJ49" s="82" t="str">
        <f t="shared" si="10"/>
        <v/>
      </c>
      <c r="AK49" s="84"/>
      <c r="AL49" s="84"/>
      <c r="AM49" s="84"/>
      <c r="AN49" s="84"/>
      <c r="AO49" s="84"/>
      <c r="AP49" s="84"/>
      <c r="AQ49" s="84"/>
      <c r="AR49" s="81">
        <f t="shared" si="11"/>
        <v>0</v>
      </c>
      <c r="AS49" s="82" t="str">
        <f t="shared" si="12"/>
        <v/>
      </c>
      <c r="AT49" s="84"/>
      <c r="AU49" s="84"/>
      <c r="AV49" s="84"/>
      <c r="AW49" s="84"/>
      <c r="AX49" s="84"/>
      <c r="AY49" s="84"/>
      <c r="AZ49" s="84"/>
      <c r="BA49" s="81">
        <f t="shared" si="13"/>
        <v>0</v>
      </c>
      <c r="BB49" s="82" t="str">
        <f t="shared" si="14"/>
        <v/>
      </c>
      <c r="BC49" s="8">
        <f t="shared" si="22"/>
        <v>0</v>
      </c>
    </row>
    <row r="50" spans="1:55" ht="17.100000000000001" customHeight="1">
      <c r="A50" s="25" t="str">
        <f t="shared" si="16"/>
        <v/>
      </c>
      <c r="B50" s="77">
        <f>Main!G57</f>
        <v>0</v>
      </c>
      <c r="C50" s="84"/>
      <c r="D50" s="84"/>
      <c r="E50" s="84"/>
      <c r="F50" s="84"/>
      <c r="G50" s="81">
        <f t="shared" si="17"/>
        <v>0</v>
      </c>
      <c r="H50" s="82" t="str">
        <f t="shared" si="1"/>
        <v/>
      </c>
      <c r="I50" s="84"/>
      <c r="J50" s="84"/>
      <c r="K50" s="84"/>
      <c r="L50" s="84"/>
      <c r="M50" s="81">
        <f t="shared" si="18"/>
        <v>0</v>
      </c>
      <c r="N50" s="82" t="str">
        <f t="shared" si="3"/>
        <v/>
      </c>
      <c r="O50" s="84"/>
      <c r="P50" s="84"/>
      <c r="Q50" s="84"/>
      <c r="R50" s="84"/>
      <c r="S50" s="81">
        <f t="shared" si="19"/>
        <v>0</v>
      </c>
      <c r="T50" s="82" t="str">
        <f t="shared" si="5"/>
        <v/>
      </c>
      <c r="U50" s="85"/>
      <c r="V50" s="85"/>
      <c r="W50" s="85"/>
      <c r="X50" s="85"/>
      <c r="Y50" s="81">
        <f t="shared" si="20"/>
        <v>0</v>
      </c>
      <c r="Z50" s="82" t="str">
        <f t="shared" si="7"/>
        <v/>
      </c>
      <c r="AA50" s="83">
        <f t="shared" si="21"/>
        <v>0</v>
      </c>
      <c r="AB50" s="84"/>
      <c r="AC50" s="84"/>
      <c r="AD50" s="84"/>
      <c r="AE50" s="84"/>
      <c r="AF50" s="84"/>
      <c r="AG50" s="84"/>
      <c r="AH50" s="84"/>
      <c r="AI50" s="81">
        <f t="shared" si="9"/>
        <v>0</v>
      </c>
      <c r="AJ50" s="82" t="str">
        <f t="shared" si="10"/>
        <v/>
      </c>
      <c r="AK50" s="84"/>
      <c r="AL50" s="84"/>
      <c r="AM50" s="84"/>
      <c r="AN50" s="84"/>
      <c r="AO50" s="84"/>
      <c r="AP50" s="84"/>
      <c r="AQ50" s="84"/>
      <c r="AR50" s="81">
        <f t="shared" si="11"/>
        <v>0</v>
      </c>
      <c r="AS50" s="82" t="str">
        <f t="shared" si="12"/>
        <v/>
      </c>
      <c r="AT50" s="84"/>
      <c r="AU50" s="84"/>
      <c r="AV50" s="84"/>
      <c r="AW50" s="84"/>
      <c r="AX50" s="84"/>
      <c r="AY50" s="84"/>
      <c r="AZ50" s="84"/>
      <c r="BA50" s="81">
        <f t="shared" si="13"/>
        <v>0</v>
      </c>
      <c r="BB50" s="82" t="str">
        <f t="shared" si="14"/>
        <v/>
      </c>
      <c r="BC50" s="8">
        <f t="shared" si="22"/>
        <v>0</v>
      </c>
    </row>
    <row r="51" spans="1:55" ht="17.100000000000001" customHeight="1">
      <c r="A51" s="25" t="str">
        <f t="shared" si="16"/>
        <v/>
      </c>
      <c r="B51" s="77">
        <f>Main!G58</f>
        <v>0</v>
      </c>
      <c r="C51" s="84"/>
      <c r="D51" s="84"/>
      <c r="E51" s="84"/>
      <c r="F51" s="84"/>
      <c r="G51" s="81">
        <f t="shared" si="17"/>
        <v>0</v>
      </c>
      <c r="H51" s="82" t="str">
        <f t="shared" si="1"/>
        <v/>
      </c>
      <c r="I51" s="84"/>
      <c r="J51" s="84"/>
      <c r="K51" s="84"/>
      <c r="L51" s="84"/>
      <c r="M51" s="81">
        <f t="shared" si="18"/>
        <v>0</v>
      </c>
      <c r="N51" s="82" t="str">
        <f t="shared" si="3"/>
        <v/>
      </c>
      <c r="O51" s="84"/>
      <c r="P51" s="84"/>
      <c r="Q51" s="84"/>
      <c r="R51" s="84"/>
      <c r="S51" s="81">
        <f t="shared" si="19"/>
        <v>0</v>
      </c>
      <c r="T51" s="82" t="str">
        <f t="shared" si="5"/>
        <v/>
      </c>
      <c r="U51" s="85"/>
      <c r="V51" s="85"/>
      <c r="W51" s="85"/>
      <c r="X51" s="85"/>
      <c r="Y51" s="81">
        <f t="shared" si="20"/>
        <v>0</v>
      </c>
      <c r="Z51" s="82" t="str">
        <f t="shared" si="7"/>
        <v/>
      </c>
      <c r="AA51" s="83">
        <f t="shared" si="21"/>
        <v>0</v>
      </c>
      <c r="AB51" s="84"/>
      <c r="AC51" s="84"/>
      <c r="AD51" s="84"/>
      <c r="AE51" s="84"/>
      <c r="AF51" s="84"/>
      <c r="AG51" s="84"/>
      <c r="AH51" s="84"/>
      <c r="AI51" s="81">
        <f t="shared" si="9"/>
        <v>0</v>
      </c>
      <c r="AJ51" s="82" t="str">
        <f t="shared" si="10"/>
        <v/>
      </c>
      <c r="AK51" s="84"/>
      <c r="AL51" s="84"/>
      <c r="AM51" s="84"/>
      <c r="AN51" s="84"/>
      <c r="AO51" s="84"/>
      <c r="AP51" s="84"/>
      <c r="AQ51" s="84"/>
      <c r="AR51" s="81">
        <f t="shared" si="11"/>
        <v>0</v>
      </c>
      <c r="AS51" s="82" t="str">
        <f t="shared" si="12"/>
        <v/>
      </c>
      <c r="AT51" s="84"/>
      <c r="AU51" s="84"/>
      <c r="AV51" s="84"/>
      <c r="AW51" s="84"/>
      <c r="AX51" s="84"/>
      <c r="AY51" s="84"/>
      <c r="AZ51" s="84"/>
      <c r="BA51" s="81">
        <f t="shared" si="13"/>
        <v>0</v>
      </c>
      <c r="BB51" s="82" t="str">
        <f t="shared" si="14"/>
        <v/>
      </c>
      <c r="BC51" s="8">
        <f t="shared" si="22"/>
        <v>0</v>
      </c>
    </row>
    <row r="52" spans="1:55" ht="17.100000000000001" customHeight="1">
      <c r="A52" s="25" t="str">
        <f t="shared" si="16"/>
        <v/>
      </c>
      <c r="B52" s="77">
        <f>Main!G59</f>
        <v>0</v>
      </c>
      <c r="C52" s="84"/>
      <c r="D52" s="84"/>
      <c r="E52" s="84"/>
      <c r="F52" s="84"/>
      <c r="G52" s="81">
        <f t="shared" si="17"/>
        <v>0</v>
      </c>
      <c r="H52" s="82" t="str">
        <f t="shared" si="1"/>
        <v/>
      </c>
      <c r="I52" s="84"/>
      <c r="J52" s="84"/>
      <c r="K52" s="84"/>
      <c r="L52" s="84"/>
      <c r="M52" s="81">
        <f t="shared" si="18"/>
        <v>0</v>
      </c>
      <c r="N52" s="82" t="str">
        <f t="shared" si="3"/>
        <v/>
      </c>
      <c r="O52" s="84"/>
      <c r="P52" s="84"/>
      <c r="Q52" s="84"/>
      <c r="R52" s="84"/>
      <c r="S52" s="81">
        <f t="shared" si="19"/>
        <v>0</v>
      </c>
      <c r="T52" s="82" t="str">
        <f t="shared" si="5"/>
        <v/>
      </c>
      <c r="U52" s="85"/>
      <c r="V52" s="85"/>
      <c r="W52" s="85"/>
      <c r="X52" s="85"/>
      <c r="Y52" s="81">
        <f t="shared" si="20"/>
        <v>0</v>
      </c>
      <c r="Z52" s="82" t="str">
        <f t="shared" si="7"/>
        <v/>
      </c>
      <c r="AA52" s="83">
        <f t="shared" si="21"/>
        <v>0</v>
      </c>
      <c r="AB52" s="84"/>
      <c r="AC52" s="84"/>
      <c r="AD52" s="84"/>
      <c r="AE52" s="84"/>
      <c r="AF52" s="84"/>
      <c r="AG52" s="84"/>
      <c r="AH52" s="84"/>
      <c r="AI52" s="81">
        <f t="shared" si="9"/>
        <v>0</v>
      </c>
      <c r="AJ52" s="82" t="str">
        <f t="shared" si="10"/>
        <v/>
      </c>
      <c r="AK52" s="84"/>
      <c r="AL52" s="84"/>
      <c r="AM52" s="84"/>
      <c r="AN52" s="84"/>
      <c r="AO52" s="84"/>
      <c r="AP52" s="84"/>
      <c r="AQ52" s="84"/>
      <c r="AR52" s="81">
        <f t="shared" si="11"/>
        <v>0</v>
      </c>
      <c r="AS52" s="82" t="str">
        <f t="shared" si="12"/>
        <v/>
      </c>
      <c r="AT52" s="84"/>
      <c r="AU52" s="84"/>
      <c r="AV52" s="84"/>
      <c r="AW52" s="84"/>
      <c r="AX52" s="84"/>
      <c r="AY52" s="84"/>
      <c r="AZ52" s="84"/>
      <c r="BA52" s="81">
        <f t="shared" si="13"/>
        <v>0</v>
      </c>
      <c r="BB52" s="82" t="str">
        <f t="shared" si="14"/>
        <v/>
      </c>
      <c r="BC52" s="8">
        <f t="shared" si="22"/>
        <v>0</v>
      </c>
    </row>
    <row r="53" spans="1:55" ht="17.100000000000001" customHeight="1">
      <c r="A53" s="25" t="str">
        <f t="shared" si="16"/>
        <v/>
      </c>
      <c r="B53" s="77">
        <f>Main!G60</f>
        <v>0</v>
      </c>
      <c r="C53" s="84"/>
      <c r="D53" s="84"/>
      <c r="E53" s="84"/>
      <c r="F53" s="84"/>
      <c r="G53" s="81">
        <f t="shared" si="17"/>
        <v>0</v>
      </c>
      <c r="H53" s="82" t="str">
        <f t="shared" si="1"/>
        <v/>
      </c>
      <c r="I53" s="84"/>
      <c r="J53" s="84"/>
      <c r="K53" s="84"/>
      <c r="L53" s="84"/>
      <c r="M53" s="81">
        <f t="shared" si="18"/>
        <v>0</v>
      </c>
      <c r="N53" s="82" t="str">
        <f t="shared" si="3"/>
        <v/>
      </c>
      <c r="O53" s="84"/>
      <c r="P53" s="84"/>
      <c r="Q53" s="84"/>
      <c r="R53" s="84"/>
      <c r="S53" s="81">
        <f t="shared" si="19"/>
        <v>0</v>
      </c>
      <c r="T53" s="82" t="str">
        <f t="shared" si="5"/>
        <v/>
      </c>
      <c r="U53" s="85"/>
      <c r="V53" s="85"/>
      <c r="W53" s="85"/>
      <c r="X53" s="85"/>
      <c r="Y53" s="81">
        <f t="shared" si="20"/>
        <v>0</v>
      </c>
      <c r="Z53" s="82" t="str">
        <f t="shared" si="7"/>
        <v/>
      </c>
      <c r="AA53" s="83">
        <f t="shared" si="21"/>
        <v>0</v>
      </c>
      <c r="AB53" s="84"/>
      <c r="AC53" s="84"/>
      <c r="AD53" s="84"/>
      <c r="AE53" s="84"/>
      <c r="AF53" s="84"/>
      <c r="AG53" s="84"/>
      <c r="AH53" s="84"/>
      <c r="AI53" s="81">
        <f t="shared" si="9"/>
        <v>0</v>
      </c>
      <c r="AJ53" s="82" t="str">
        <f t="shared" si="10"/>
        <v/>
      </c>
      <c r="AK53" s="84"/>
      <c r="AL53" s="84"/>
      <c r="AM53" s="84"/>
      <c r="AN53" s="84"/>
      <c r="AO53" s="84"/>
      <c r="AP53" s="84"/>
      <c r="AQ53" s="84"/>
      <c r="AR53" s="81">
        <f t="shared" si="11"/>
        <v>0</v>
      </c>
      <c r="AS53" s="82" t="str">
        <f t="shared" si="12"/>
        <v/>
      </c>
      <c r="AT53" s="84"/>
      <c r="AU53" s="84"/>
      <c r="AV53" s="84"/>
      <c r="AW53" s="84"/>
      <c r="AX53" s="84"/>
      <c r="AY53" s="84"/>
      <c r="AZ53" s="84"/>
      <c r="BA53" s="81">
        <f t="shared" si="13"/>
        <v>0</v>
      </c>
      <c r="BB53" s="82" t="str">
        <f t="shared" si="14"/>
        <v/>
      </c>
      <c r="BC53" s="8">
        <f t="shared" si="22"/>
        <v>0</v>
      </c>
    </row>
    <row r="54" spans="1:55" ht="17.100000000000001" customHeight="1">
      <c r="A54" s="25" t="str">
        <f t="shared" si="16"/>
        <v/>
      </c>
      <c r="B54" s="77">
        <f>Main!G61</f>
        <v>0</v>
      </c>
      <c r="C54" s="84"/>
      <c r="D54" s="84"/>
      <c r="E54" s="84"/>
      <c r="F54" s="84"/>
      <c r="G54" s="81">
        <f t="shared" si="17"/>
        <v>0</v>
      </c>
      <c r="H54" s="82" t="str">
        <f t="shared" si="1"/>
        <v/>
      </c>
      <c r="I54" s="84"/>
      <c r="J54" s="84"/>
      <c r="K54" s="84"/>
      <c r="L54" s="84"/>
      <c r="M54" s="81">
        <f t="shared" si="18"/>
        <v>0</v>
      </c>
      <c r="N54" s="82" t="str">
        <f t="shared" si="3"/>
        <v/>
      </c>
      <c r="O54" s="84"/>
      <c r="P54" s="84"/>
      <c r="Q54" s="84"/>
      <c r="R54" s="84"/>
      <c r="S54" s="81">
        <f t="shared" si="19"/>
        <v>0</v>
      </c>
      <c r="T54" s="82" t="str">
        <f t="shared" si="5"/>
        <v/>
      </c>
      <c r="U54" s="85"/>
      <c r="V54" s="85"/>
      <c r="W54" s="85"/>
      <c r="X54" s="85"/>
      <c r="Y54" s="81">
        <f t="shared" si="20"/>
        <v>0</v>
      </c>
      <c r="Z54" s="82" t="str">
        <f t="shared" si="7"/>
        <v/>
      </c>
      <c r="AA54" s="83">
        <f t="shared" si="21"/>
        <v>0</v>
      </c>
      <c r="AB54" s="84"/>
      <c r="AC54" s="84"/>
      <c r="AD54" s="84"/>
      <c r="AE54" s="84"/>
      <c r="AF54" s="84"/>
      <c r="AG54" s="84"/>
      <c r="AH54" s="84"/>
      <c r="AI54" s="81">
        <f t="shared" si="9"/>
        <v>0</v>
      </c>
      <c r="AJ54" s="82" t="str">
        <f t="shared" si="10"/>
        <v/>
      </c>
      <c r="AK54" s="84"/>
      <c r="AL54" s="84"/>
      <c r="AM54" s="84"/>
      <c r="AN54" s="84"/>
      <c r="AO54" s="84"/>
      <c r="AP54" s="84"/>
      <c r="AQ54" s="84"/>
      <c r="AR54" s="81">
        <f t="shared" si="11"/>
        <v>0</v>
      </c>
      <c r="AS54" s="82" t="str">
        <f t="shared" si="12"/>
        <v/>
      </c>
      <c r="AT54" s="84"/>
      <c r="AU54" s="84"/>
      <c r="AV54" s="84"/>
      <c r="AW54" s="84"/>
      <c r="AX54" s="84"/>
      <c r="AY54" s="84"/>
      <c r="AZ54" s="84"/>
      <c r="BA54" s="81">
        <f t="shared" si="13"/>
        <v>0</v>
      </c>
      <c r="BB54" s="82" t="str">
        <f t="shared" si="14"/>
        <v/>
      </c>
      <c r="BC54" s="8">
        <f t="shared" si="22"/>
        <v>0</v>
      </c>
    </row>
    <row r="55" spans="1:55" ht="17.100000000000001" customHeight="1">
      <c r="A55" s="25" t="str">
        <f t="shared" si="16"/>
        <v/>
      </c>
      <c r="B55" s="77">
        <f>Main!G62</f>
        <v>0</v>
      </c>
      <c r="C55" s="84"/>
      <c r="D55" s="84"/>
      <c r="E55" s="84"/>
      <c r="F55" s="84"/>
      <c r="G55" s="81">
        <f t="shared" si="17"/>
        <v>0</v>
      </c>
      <c r="H55" s="82" t="str">
        <f t="shared" si="1"/>
        <v/>
      </c>
      <c r="I55" s="84"/>
      <c r="J55" s="84"/>
      <c r="K55" s="84"/>
      <c r="L55" s="84"/>
      <c r="M55" s="81">
        <f t="shared" si="18"/>
        <v>0</v>
      </c>
      <c r="N55" s="82" t="str">
        <f t="shared" si="3"/>
        <v/>
      </c>
      <c r="O55" s="84"/>
      <c r="P55" s="84"/>
      <c r="Q55" s="84"/>
      <c r="R55" s="84"/>
      <c r="S55" s="81">
        <f t="shared" si="19"/>
        <v>0</v>
      </c>
      <c r="T55" s="82" t="str">
        <f t="shared" si="5"/>
        <v/>
      </c>
      <c r="U55" s="85"/>
      <c r="V55" s="85"/>
      <c r="W55" s="85"/>
      <c r="X55" s="85"/>
      <c r="Y55" s="81">
        <f t="shared" si="20"/>
        <v>0</v>
      </c>
      <c r="Z55" s="82" t="str">
        <f t="shared" si="7"/>
        <v/>
      </c>
      <c r="AA55" s="83">
        <f t="shared" si="21"/>
        <v>0</v>
      </c>
      <c r="AB55" s="84"/>
      <c r="AC55" s="84"/>
      <c r="AD55" s="84"/>
      <c r="AE55" s="84"/>
      <c r="AF55" s="84"/>
      <c r="AG55" s="84"/>
      <c r="AH55" s="84"/>
      <c r="AI55" s="81">
        <f t="shared" si="9"/>
        <v>0</v>
      </c>
      <c r="AJ55" s="82" t="str">
        <f t="shared" si="10"/>
        <v/>
      </c>
      <c r="AK55" s="84"/>
      <c r="AL55" s="84"/>
      <c r="AM55" s="84"/>
      <c r="AN55" s="84"/>
      <c r="AO55" s="84"/>
      <c r="AP55" s="84"/>
      <c r="AQ55" s="84"/>
      <c r="AR55" s="81">
        <f t="shared" si="11"/>
        <v>0</v>
      </c>
      <c r="AS55" s="82" t="str">
        <f t="shared" si="12"/>
        <v/>
      </c>
      <c r="AT55" s="84"/>
      <c r="AU55" s="84"/>
      <c r="AV55" s="84"/>
      <c r="AW55" s="84"/>
      <c r="AX55" s="84"/>
      <c r="AY55" s="84"/>
      <c r="AZ55" s="84"/>
      <c r="BA55" s="81">
        <f t="shared" si="13"/>
        <v>0</v>
      </c>
      <c r="BB55" s="82" t="str">
        <f t="shared" si="14"/>
        <v/>
      </c>
      <c r="BC55" s="8">
        <f t="shared" si="22"/>
        <v>0</v>
      </c>
    </row>
    <row r="56" spans="1:55">
      <c r="C56">
        <f>COUNT(C6:C55)</f>
        <v>0</v>
      </c>
      <c r="I56">
        <f>COUNT(I6:I55)</f>
        <v>0</v>
      </c>
      <c r="O56">
        <f>COUNT(O6:O55)</f>
        <v>0</v>
      </c>
      <c r="U56">
        <f>COUNT(U6:U55)</f>
        <v>0</v>
      </c>
      <c r="AB56">
        <f>COUNT(AB6:AB55)</f>
        <v>0</v>
      </c>
      <c r="AK56">
        <f>COUNT(AK6:AK55)</f>
        <v>0</v>
      </c>
      <c r="AT56">
        <f>COUNT(AT6:AT55)</f>
        <v>0</v>
      </c>
    </row>
    <row r="125" spans="1:2" ht="15" hidden="1" customHeight="1">
      <c r="A125" s="22">
        <f>MAX(A6:A35)</f>
        <v>0</v>
      </c>
    </row>
    <row r="127" spans="1:2">
      <c r="B127" s="1"/>
    </row>
    <row r="188" spans="3:3" ht="15" hidden="1" customHeight="1">
      <c r="C188" t="s">
        <v>0</v>
      </c>
    </row>
    <row r="189" spans="3:3" ht="15" hidden="1" customHeight="1">
      <c r="C189" t="s">
        <v>1</v>
      </c>
    </row>
    <row r="190" spans="3:3" ht="15" hidden="1" customHeight="1">
      <c r="C190" t="s">
        <v>2</v>
      </c>
    </row>
    <row r="191" spans="3:3" ht="15" hidden="1" customHeight="1">
      <c r="C191" t="s">
        <v>3</v>
      </c>
    </row>
    <row r="192" spans="3:3" ht="15" hidden="1" customHeight="1">
      <c r="C192" t="s">
        <v>4</v>
      </c>
    </row>
  </sheetData>
  <sheetProtection password="CC2D" sheet="1" objects="1" scenarios="1"/>
  <protectedRanges>
    <protectedRange sqref="C6:F55" name="FA1"/>
    <protectedRange sqref="I6:L55" name="FA2"/>
    <protectedRange sqref="O6:R55" name="FA3"/>
    <protectedRange sqref="U6:X55" name="FA4"/>
    <protectedRange sqref="AB6:AH55" name="SA1"/>
    <protectedRange sqref="AK6:AQ55" name="SA2"/>
    <protectedRange sqref="AT6:AZ55" name="SA3"/>
  </protectedRanges>
  <mergeCells count="14">
    <mergeCell ref="A1:BC1"/>
    <mergeCell ref="C3:AA3"/>
    <mergeCell ref="AB3:BC3"/>
    <mergeCell ref="B3:B5"/>
    <mergeCell ref="A3:A5"/>
    <mergeCell ref="BC4:BC5"/>
    <mergeCell ref="AA4:AA5"/>
    <mergeCell ref="U4:Z4"/>
    <mergeCell ref="AB4:AJ4"/>
    <mergeCell ref="AK4:AS4"/>
    <mergeCell ref="AT4:BB4"/>
    <mergeCell ref="C4:H4"/>
    <mergeCell ref="I4:N4"/>
    <mergeCell ref="O4:T4"/>
  </mergeCells>
  <pageMargins left="0.39370078740157483" right="0.19685039370078741" top="0.19685039370078741" bottom="0.39370078740157483" header="0.31496062992125984" footer="0.31496062992125984"/>
  <pageSetup paperSize="5" scale="70" orientation="landscape" verticalDpi="300" r:id="rId1"/>
  <headerFooter>
    <oddHeader>&amp;R&amp;P</oddHeader>
    <oddFooter>&amp;Lwww.venuschool.weebly.com  8500218589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197"/>
  <sheetViews>
    <sheetView showGridLines="0" showRowColHeaders="0" workbookViewId="0">
      <pane xSplit="2" ySplit="5" topLeftCell="D50" activePane="bottomRight" state="frozen"/>
      <selection pane="topRight" activeCell="C1" sqref="C1"/>
      <selection pane="bottomLeft" activeCell="A6" sqref="A6"/>
      <selection pane="bottomRight" activeCell="F57" sqref="F57"/>
    </sheetView>
  </sheetViews>
  <sheetFormatPr defaultRowHeight="15"/>
  <cols>
    <col min="1" max="1" width="3.85546875" style="22" customWidth="1"/>
    <col min="2" max="2" width="23.7109375" customWidth="1"/>
    <col min="3" max="7" width="4.28515625" customWidth="1"/>
    <col min="8" max="8" width="4.28515625" style="22" customWidth="1"/>
    <col min="9" max="13" width="4.28515625" customWidth="1"/>
    <col min="14" max="14" width="4.28515625" style="22" customWidth="1"/>
    <col min="15" max="19" width="4.28515625" customWidth="1"/>
    <col min="20" max="20" width="4.28515625" style="22" customWidth="1"/>
    <col min="21" max="25" width="4.28515625" customWidth="1"/>
    <col min="26" max="26" width="4.28515625" style="22" customWidth="1"/>
    <col min="27" max="27" width="5.28515625" customWidth="1"/>
    <col min="28" max="34" width="4.28515625" customWidth="1"/>
    <col min="35" max="35" width="4.28515625" style="22" customWidth="1"/>
    <col min="36" max="42" width="4.28515625" customWidth="1"/>
    <col min="43" max="43" width="4.28515625" style="22" customWidth="1"/>
    <col min="44" max="50" width="4.28515625" customWidth="1"/>
    <col min="51" max="51" width="4.28515625" style="22" customWidth="1"/>
    <col min="52" max="52" width="5.5703125" customWidth="1"/>
    <col min="53" max="59" width="4.28515625" customWidth="1"/>
  </cols>
  <sheetData>
    <row r="1" spans="1:52" ht="39" customHeight="1">
      <c r="A1" s="208" t="s">
        <v>20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</row>
    <row r="2" spans="1:52" ht="27" customHeight="1">
      <c r="A2" s="56" t="s">
        <v>22</v>
      </c>
      <c r="B2" s="4"/>
      <c r="C2" s="18" t="str">
        <f>Main!I5&amp;", "&amp;Main!I6</f>
        <v xml:space="preserve">, </v>
      </c>
      <c r="D2" s="4"/>
      <c r="E2" s="4"/>
      <c r="F2" s="4"/>
      <c r="AK2" t="s">
        <v>11</v>
      </c>
      <c r="AM2" s="7">
        <f>Main!I7</f>
        <v>0</v>
      </c>
      <c r="AN2" s="7"/>
      <c r="AO2" s="7"/>
      <c r="AR2" t="s">
        <v>23</v>
      </c>
      <c r="AT2" s="9" t="s">
        <v>94</v>
      </c>
    </row>
    <row r="3" spans="1:52" ht="21.75" customHeight="1">
      <c r="A3" s="212" t="s">
        <v>24</v>
      </c>
      <c r="B3" s="212" t="s">
        <v>25</v>
      </c>
      <c r="C3" s="215" t="s">
        <v>112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 t="s">
        <v>114</v>
      </c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</row>
    <row r="4" spans="1:52" ht="16.5" customHeight="1">
      <c r="A4" s="212"/>
      <c r="B4" s="212"/>
      <c r="C4" s="214" t="s">
        <v>15</v>
      </c>
      <c r="D4" s="214"/>
      <c r="E4" s="214"/>
      <c r="F4" s="214"/>
      <c r="G4" s="214"/>
      <c r="H4" s="214"/>
      <c r="I4" s="214" t="s">
        <v>13</v>
      </c>
      <c r="J4" s="214"/>
      <c r="K4" s="214"/>
      <c r="L4" s="214"/>
      <c r="M4" s="214"/>
      <c r="N4" s="214"/>
      <c r="O4" s="214" t="s">
        <v>14</v>
      </c>
      <c r="P4" s="214"/>
      <c r="Q4" s="214"/>
      <c r="R4" s="214"/>
      <c r="S4" s="214"/>
      <c r="T4" s="214"/>
      <c r="U4" s="214" t="s">
        <v>16</v>
      </c>
      <c r="V4" s="214"/>
      <c r="W4" s="214"/>
      <c r="X4" s="214"/>
      <c r="Y4" s="214"/>
      <c r="Z4" s="214"/>
      <c r="AA4" s="213" t="s">
        <v>26</v>
      </c>
      <c r="AB4" s="214" t="s">
        <v>17</v>
      </c>
      <c r="AC4" s="214"/>
      <c r="AD4" s="214"/>
      <c r="AE4" s="214"/>
      <c r="AF4" s="214"/>
      <c r="AG4" s="214"/>
      <c r="AH4" s="214"/>
      <c r="AI4" s="214"/>
      <c r="AJ4" s="214" t="s">
        <v>18</v>
      </c>
      <c r="AK4" s="214"/>
      <c r="AL4" s="214"/>
      <c r="AM4" s="214"/>
      <c r="AN4" s="214"/>
      <c r="AO4" s="214"/>
      <c r="AP4" s="214"/>
      <c r="AQ4" s="214"/>
      <c r="AR4" s="214" t="s">
        <v>19</v>
      </c>
      <c r="AS4" s="214"/>
      <c r="AT4" s="214"/>
      <c r="AU4" s="214"/>
      <c r="AV4" s="214"/>
      <c r="AW4" s="214"/>
      <c r="AX4" s="214"/>
      <c r="AY4" s="214"/>
      <c r="AZ4" s="213" t="s">
        <v>27</v>
      </c>
    </row>
    <row r="5" spans="1:52" s="3" customFormat="1" ht="99">
      <c r="A5" s="212"/>
      <c r="B5" s="212"/>
      <c r="C5" s="5" t="s">
        <v>35</v>
      </c>
      <c r="D5" s="5" t="s">
        <v>36</v>
      </c>
      <c r="E5" s="5" t="s">
        <v>37</v>
      </c>
      <c r="F5" s="5" t="s">
        <v>38</v>
      </c>
      <c r="G5" s="2" t="s">
        <v>30</v>
      </c>
      <c r="H5" s="5" t="s">
        <v>12</v>
      </c>
      <c r="I5" s="5" t="s">
        <v>35</v>
      </c>
      <c r="J5" s="5" t="s">
        <v>36</v>
      </c>
      <c r="K5" s="5" t="s">
        <v>37</v>
      </c>
      <c r="L5" s="5" t="s">
        <v>38</v>
      </c>
      <c r="M5" s="2" t="s">
        <v>29</v>
      </c>
      <c r="N5" s="5" t="s">
        <v>12</v>
      </c>
      <c r="O5" s="5" t="s">
        <v>35</v>
      </c>
      <c r="P5" s="5" t="s">
        <v>36</v>
      </c>
      <c r="Q5" s="5" t="s">
        <v>37</v>
      </c>
      <c r="R5" s="5" t="s">
        <v>38</v>
      </c>
      <c r="S5" s="2" t="s">
        <v>28</v>
      </c>
      <c r="T5" s="5" t="s">
        <v>12</v>
      </c>
      <c r="U5" s="5" t="s">
        <v>35</v>
      </c>
      <c r="V5" s="5" t="s">
        <v>36</v>
      </c>
      <c r="W5" s="5" t="s">
        <v>37</v>
      </c>
      <c r="X5" s="5" t="s">
        <v>38</v>
      </c>
      <c r="Y5" s="2" t="s">
        <v>31</v>
      </c>
      <c r="Z5" s="5" t="s">
        <v>12</v>
      </c>
      <c r="AA5" s="213"/>
      <c r="AB5" s="90">
        <v>1</v>
      </c>
      <c r="AC5" s="90">
        <v>2</v>
      </c>
      <c r="AD5" s="90">
        <v>3</v>
      </c>
      <c r="AE5" s="90">
        <v>4</v>
      </c>
      <c r="AF5" s="90">
        <v>5</v>
      </c>
      <c r="AG5" s="90">
        <v>6</v>
      </c>
      <c r="AH5" s="2" t="s">
        <v>32</v>
      </c>
      <c r="AI5" s="5" t="s">
        <v>12</v>
      </c>
      <c r="AJ5" s="90">
        <v>1</v>
      </c>
      <c r="AK5" s="90">
        <v>2</v>
      </c>
      <c r="AL5" s="90">
        <v>3</v>
      </c>
      <c r="AM5" s="90">
        <v>4</v>
      </c>
      <c r="AN5" s="90">
        <v>5</v>
      </c>
      <c r="AO5" s="90">
        <v>6</v>
      </c>
      <c r="AP5" s="2" t="s">
        <v>33</v>
      </c>
      <c r="AQ5" s="5" t="s">
        <v>12</v>
      </c>
      <c r="AR5" s="90">
        <v>1</v>
      </c>
      <c r="AS5" s="90">
        <v>2</v>
      </c>
      <c r="AT5" s="90">
        <v>3</v>
      </c>
      <c r="AU5" s="90">
        <v>4</v>
      </c>
      <c r="AV5" s="90">
        <v>5</v>
      </c>
      <c r="AW5" s="90">
        <v>6</v>
      </c>
      <c r="AX5" s="2" t="s">
        <v>34</v>
      </c>
      <c r="AY5" s="5" t="s">
        <v>12</v>
      </c>
      <c r="AZ5" s="213"/>
    </row>
    <row r="6" spans="1:52" ht="17.100000000000001" customHeight="1">
      <c r="A6" s="25" t="str">
        <f>IF(B6=0,"",1)</f>
        <v/>
      </c>
      <c r="B6" s="77">
        <f>Main!G13</f>
        <v>0</v>
      </c>
      <c r="C6" s="141"/>
      <c r="D6" s="141"/>
      <c r="E6" s="141"/>
      <c r="F6" s="141"/>
      <c r="G6" s="78">
        <f>C6+D6+E6+F6</f>
        <v>0</v>
      </c>
      <c r="H6" s="82" t="str">
        <f>IF(G6&gt;45,"A+",IF(G6&gt;35,"A",IF(G6&gt;25,"B+",IF(G6&gt;20,"B",IF(G6&gt;0,"C","")))))</f>
        <v/>
      </c>
      <c r="I6" s="141"/>
      <c r="J6" s="141"/>
      <c r="K6" s="141"/>
      <c r="L6" s="141"/>
      <c r="M6" s="78">
        <f>I6+J6+K6+L6</f>
        <v>0</v>
      </c>
      <c r="N6" s="82" t="str">
        <f>IF(M6&gt;45,"A+",IF(M6&gt;35,"A",IF(M6&gt;25,"B+",IF(M6&gt;20,"B",IF(M6&gt;0,"C","")))))</f>
        <v/>
      </c>
      <c r="O6" s="141"/>
      <c r="P6" s="141"/>
      <c r="Q6" s="141"/>
      <c r="R6" s="141"/>
      <c r="S6" s="78">
        <f>O6+P6+Q6+R6</f>
        <v>0</v>
      </c>
      <c r="T6" s="82" t="str">
        <f>IF(S6&gt;45,"A+",IF(S6&gt;35,"A",IF(S6&gt;25,"B+",IF(S6&gt;20,"B",IF(S6&gt;0,"C","")))))</f>
        <v/>
      </c>
      <c r="U6" s="141"/>
      <c r="V6" s="141"/>
      <c r="W6" s="141"/>
      <c r="X6" s="141"/>
      <c r="Y6" s="78">
        <f>U6+V6+W6+X6</f>
        <v>0</v>
      </c>
      <c r="Z6" s="82" t="str">
        <f>IF(Y6&gt;45,"A+",IF(Y6&gt;35,"A",IF(Y6&gt;25,"B+",IF(Y6&gt;20,"B",IF(Y6&gt;0,"C","")))))</f>
        <v/>
      </c>
      <c r="AA6" s="79">
        <f>G6+M6+Y6+S6</f>
        <v>0</v>
      </c>
      <c r="AB6" s="141"/>
      <c r="AC6" s="141"/>
      <c r="AD6" s="141"/>
      <c r="AE6" s="141"/>
      <c r="AF6" s="141"/>
      <c r="AG6" s="141"/>
      <c r="AH6" s="78">
        <f>AC6+AD6+AE6+AF6+AB6+AG6</f>
        <v>0</v>
      </c>
      <c r="AI6" s="82" t="str">
        <f>IF(AH6&gt;90,"A+",IF(AH6&gt;70,"A",IF(AH6&gt;50,"B+",IF(AH6&gt;40,"B",IF(AH6&gt;0,"C","")))))</f>
        <v/>
      </c>
      <c r="AJ6" s="141"/>
      <c r="AK6" s="141"/>
      <c r="AL6" s="141"/>
      <c r="AM6" s="141"/>
      <c r="AN6" s="141"/>
      <c r="AO6" s="141"/>
      <c r="AP6" s="78">
        <f>AK6+AL6+AM6+AN6+AJ6+AO6</f>
        <v>0</v>
      </c>
      <c r="AQ6" s="82" t="str">
        <f>IF(AP6&gt;90,"A+",IF(AP6&gt;70,"A",IF(AP6&gt;50,"B+",IF(AP6&gt;40,"B",IF(AP6&gt;0,"C","")))))</f>
        <v/>
      </c>
      <c r="AR6" s="141"/>
      <c r="AS6" s="141"/>
      <c r="AT6" s="141"/>
      <c r="AU6" s="141"/>
      <c r="AV6" s="141"/>
      <c r="AW6" s="141"/>
      <c r="AX6" s="78">
        <f>AS6+AT6+AU6+AV6+AR6+AW6</f>
        <v>0</v>
      </c>
      <c r="AY6" s="82" t="str">
        <f>IF(AX6&gt;90,"A+",IF(AX6&gt;70,"A",IF(AX6&gt;50,"B+",IF(AX6&gt;40,"B",IF(AX6&gt;0,"C","")))))</f>
        <v/>
      </c>
      <c r="AZ6" s="79">
        <f>AX6+AP6+AH6</f>
        <v>0</v>
      </c>
    </row>
    <row r="7" spans="1:52" ht="17.100000000000001" customHeight="1">
      <c r="A7" s="25" t="str">
        <f>IF(B7=0,"",1+A6)</f>
        <v/>
      </c>
      <c r="B7" s="77">
        <f>Main!G14</f>
        <v>0</v>
      </c>
      <c r="C7" s="141"/>
      <c r="D7" s="141"/>
      <c r="E7" s="141"/>
      <c r="F7" s="141"/>
      <c r="G7" s="78">
        <f t="shared" ref="G7:G55" si="0">C7+D7+E7+F7</f>
        <v>0</v>
      </c>
      <c r="H7" s="82" t="str">
        <f t="shared" ref="H7:H55" si="1">IF(G7&gt;45,"A+",IF(G7&gt;35,"A",IF(G7&gt;25,"B+",IF(G7&gt;20,"B",IF(G7&gt;0,"C","")))))</f>
        <v/>
      </c>
      <c r="I7" s="141"/>
      <c r="J7" s="141"/>
      <c r="K7" s="141"/>
      <c r="L7" s="141"/>
      <c r="M7" s="78">
        <f t="shared" ref="M7:M55" si="2">I7+J7+K7+L7</f>
        <v>0</v>
      </c>
      <c r="N7" s="82" t="str">
        <f t="shared" ref="N7:N55" si="3">IF(M7&gt;45,"A+",IF(M7&gt;35,"A",IF(M7&gt;25,"B+",IF(M7&gt;20,"B",IF(M7&gt;0,"C","")))))</f>
        <v/>
      </c>
      <c r="O7" s="141"/>
      <c r="P7" s="141"/>
      <c r="Q7" s="141"/>
      <c r="R7" s="141"/>
      <c r="S7" s="78">
        <f t="shared" ref="S7:S55" si="4">O7+P7+Q7+R7</f>
        <v>0</v>
      </c>
      <c r="T7" s="82" t="str">
        <f t="shared" ref="T7:T55" si="5">IF(S7&gt;45,"A+",IF(S7&gt;35,"A",IF(S7&gt;25,"B+",IF(S7&gt;20,"B",IF(S7&gt;0,"C","")))))</f>
        <v/>
      </c>
      <c r="U7" s="141"/>
      <c r="V7" s="141"/>
      <c r="W7" s="141"/>
      <c r="X7" s="141"/>
      <c r="Y7" s="78">
        <f t="shared" ref="Y7:Y55" si="6">U7+V7+W7+X7</f>
        <v>0</v>
      </c>
      <c r="Z7" s="82" t="str">
        <f t="shared" ref="Z7:Z55" si="7">IF(Y7&gt;45,"A+",IF(Y7&gt;35,"A",IF(Y7&gt;25,"B+",IF(Y7&gt;20,"B",IF(Y7&gt;0,"C","")))))</f>
        <v/>
      </c>
      <c r="AA7" s="79">
        <f t="shared" ref="AA7:AA55" si="8">G7+M7+Y7+S7</f>
        <v>0</v>
      </c>
      <c r="AB7" s="141"/>
      <c r="AC7" s="141"/>
      <c r="AD7" s="141"/>
      <c r="AE7" s="141"/>
      <c r="AF7" s="141"/>
      <c r="AG7" s="141"/>
      <c r="AH7" s="78">
        <f t="shared" ref="AH7:AH55" si="9">AC7+AD7+AE7+AF7+AB7+AG7</f>
        <v>0</v>
      </c>
      <c r="AI7" s="82" t="str">
        <f t="shared" ref="AI7:AI55" si="10">IF(AH7&gt;90,"A+",IF(AH7&gt;70,"A",IF(AH7&gt;50,"B+",IF(AH7&gt;40,"B",IF(AH7&gt;0,"C","")))))</f>
        <v/>
      </c>
      <c r="AJ7" s="141"/>
      <c r="AK7" s="141"/>
      <c r="AL7" s="141"/>
      <c r="AM7" s="141"/>
      <c r="AN7" s="141"/>
      <c r="AO7" s="141"/>
      <c r="AP7" s="78">
        <f t="shared" ref="AP7:AP55" si="11">AK7+AL7+AM7+AN7+AJ7+AO7</f>
        <v>0</v>
      </c>
      <c r="AQ7" s="82" t="str">
        <f t="shared" ref="AQ7:AQ55" si="12">IF(AP7&gt;90,"A+",IF(AP7&gt;70,"A",IF(AP7&gt;50,"B+",IF(AP7&gt;40,"B",IF(AP7&gt;0,"C","")))))</f>
        <v/>
      </c>
      <c r="AR7" s="141"/>
      <c r="AS7" s="141"/>
      <c r="AT7" s="141"/>
      <c r="AU7" s="141"/>
      <c r="AV7" s="141"/>
      <c r="AW7" s="141"/>
      <c r="AX7" s="78">
        <f t="shared" ref="AX7:AX55" si="13">AS7+AT7+AU7+AV7+AR7+AW7</f>
        <v>0</v>
      </c>
      <c r="AY7" s="82" t="str">
        <f t="shared" ref="AY7:AY55" si="14">IF(AX7&gt;90,"A+",IF(AX7&gt;70,"A",IF(AX7&gt;50,"B+",IF(AX7&gt;40,"B",IF(AX7&gt;0,"C","")))))</f>
        <v/>
      </c>
      <c r="AZ7" s="79">
        <f t="shared" ref="AZ7:AZ55" si="15">AX7+AP7+AH7</f>
        <v>0</v>
      </c>
    </row>
    <row r="8" spans="1:52" ht="17.100000000000001" customHeight="1">
      <c r="A8" s="25" t="str">
        <f t="shared" ref="A8:A55" si="16">IF(B8=0,"",1+A7)</f>
        <v/>
      </c>
      <c r="B8" s="77">
        <f>Main!G15</f>
        <v>0</v>
      </c>
      <c r="C8" s="141"/>
      <c r="D8" s="141"/>
      <c r="E8" s="141"/>
      <c r="F8" s="141"/>
      <c r="G8" s="78">
        <f t="shared" si="0"/>
        <v>0</v>
      </c>
      <c r="H8" s="82" t="str">
        <f t="shared" si="1"/>
        <v/>
      </c>
      <c r="I8" s="141"/>
      <c r="J8" s="141"/>
      <c r="K8" s="141"/>
      <c r="L8" s="141"/>
      <c r="M8" s="78">
        <f t="shared" si="2"/>
        <v>0</v>
      </c>
      <c r="N8" s="82" t="str">
        <f t="shared" si="3"/>
        <v/>
      </c>
      <c r="O8" s="141"/>
      <c r="P8" s="141"/>
      <c r="Q8" s="141"/>
      <c r="R8" s="141"/>
      <c r="S8" s="78">
        <f t="shared" si="4"/>
        <v>0</v>
      </c>
      <c r="T8" s="82" t="str">
        <f t="shared" si="5"/>
        <v/>
      </c>
      <c r="U8" s="141"/>
      <c r="V8" s="141"/>
      <c r="W8" s="141"/>
      <c r="X8" s="141"/>
      <c r="Y8" s="78">
        <f t="shared" si="6"/>
        <v>0</v>
      </c>
      <c r="Z8" s="82" t="str">
        <f t="shared" si="7"/>
        <v/>
      </c>
      <c r="AA8" s="79">
        <f t="shared" si="8"/>
        <v>0</v>
      </c>
      <c r="AB8" s="141"/>
      <c r="AC8" s="141"/>
      <c r="AD8" s="141"/>
      <c r="AE8" s="141"/>
      <c r="AF8" s="141"/>
      <c r="AG8" s="141"/>
      <c r="AH8" s="78">
        <f t="shared" si="9"/>
        <v>0</v>
      </c>
      <c r="AI8" s="82" t="str">
        <f t="shared" si="10"/>
        <v/>
      </c>
      <c r="AJ8" s="141"/>
      <c r="AK8" s="141"/>
      <c r="AL8" s="141"/>
      <c r="AM8" s="141"/>
      <c r="AN8" s="141"/>
      <c r="AO8" s="141"/>
      <c r="AP8" s="78">
        <f t="shared" si="11"/>
        <v>0</v>
      </c>
      <c r="AQ8" s="82" t="str">
        <f t="shared" si="12"/>
        <v/>
      </c>
      <c r="AR8" s="141"/>
      <c r="AS8" s="141"/>
      <c r="AT8" s="141"/>
      <c r="AU8" s="141"/>
      <c r="AV8" s="141"/>
      <c r="AW8" s="141"/>
      <c r="AX8" s="78">
        <f t="shared" si="13"/>
        <v>0</v>
      </c>
      <c r="AY8" s="82" t="str">
        <f t="shared" si="14"/>
        <v/>
      </c>
      <c r="AZ8" s="79">
        <f t="shared" si="15"/>
        <v>0</v>
      </c>
    </row>
    <row r="9" spans="1:52" ht="17.100000000000001" customHeight="1">
      <c r="A9" s="25" t="str">
        <f t="shared" si="16"/>
        <v/>
      </c>
      <c r="B9" s="77">
        <f>Main!G16</f>
        <v>0</v>
      </c>
      <c r="C9" s="141"/>
      <c r="D9" s="141"/>
      <c r="E9" s="141"/>
      <c r="F9" s="141"/>
      <c r="G9" s="78">
        <f t="shared" si="0"/>
        <v>0</v>
      </c>
      <c r="H9" s="82" t="str">
        <f t="shared" si="1"/>
        <v/>
      </c>
      <c r="I9" s="141"/>
      <c r="J9" s="141"/>
      <c r="K9" s="141"/>
      <c r="L9" s="141"/>
      <c r="M9" s="78">
        <f t="shared" si="2"/>
        <v>0</v>
      </c>
      <c r="N9" s="82" t="str">
        <f t="shared" si="3"/>
        <v/>
      </c>
      <c r="O9" s="141"/>
      <c r="P9" s="141"/>
      <c r="Q9" s="141"/>
      <c r="R9" s="141"/>
      <c r="S9" s="78">
        <f t="shared" si="4"/>
        <v>0</v>
      </c>
      <c r="T9" s="82" t="str">
        <f t="shared" si="5"/>
        <v/>
      </c>
      <c r="U9" s="141"/>
      <c r="V9" s="141"/>
      <c r="W9" s="141"/>
      <c r="X9" s="141"/>
      <c r="Y9" s="78">
        <f t="shared" si="6"/>
        <v>0</v>
      </c>
      <c r="Z9" s="82" t="str">
        <f t="shared" si="7"/>
        <v/>
      </c>
      <c r="AA9" s="79">
        <f t="shared" si="8"/>
        <v>0</v>
      </c>
      <c r="AB9" s="141"/>
      <c r="AC9" s="141"/>
      <c r="AD9" s="141"/>
      <c r="AE9" s="141"/>
      <c r="AF9" s="141"/>
      <c r="AG9" s="141"/>
      <c r="AH9" s="78">
        <f t="shared" si="9"/>
        <v>0</v>
      </c>
      <c r="AI9" s="82" t="str">
        <f t="shared" si="10"/>
        <v/>
      </c>
      <c r="AJ9" s="141"/>
      <c r="AK9" s="141"/>
      <c r="AL9" s="141"/>
      <c r="AM9" s="141"/>
      <c r="AN9" s="141"/>
      <c r="AO9" s="141"/>
      <c r="AP9" s="78">
        <f t="shared" si="11"/>
        <v>0</v>
      </c>
      <c r="AQ9" s="82" t="str">
        <f t="shared" si="12"/>
        <v/>
      </c>
      <c r="AR9" s="141"/>
      <c r="AS9" s="141"/>
      <c r="AT9" s="141"/>
      <c r="AU9" s="141"/>
      <c r="AV9" s="141"/>
      <c r="AW9" s="141"/>
      <c r="AX9" s="78">
        <f t="shared" si="13"/>
        <v>0</v>
      </c>
      <c r="AY9" s="82" t="str">
        <f t="shared" si="14"/>
        <v/>
      </c>
      <c r="AZ9" s="79">
        <f t="shared" si="15"/>
        <v>0</v>
      </c>
    </row>
    <row r="10" spans="1:52" ht="17.100000000000001" customHeight="1">
      <c r="A10" s="25" t="str">
        <f t="shared" si="16"/>
        <v/>
      </c>
      <c r="B10" s="77">
        <f>Main!G17</f>
        <v>0</v>
      </c>
      <c r="C10" s="141"/>
      <c r="D10" s="141"/>
      <c r="E10" s="141"/>
      <c r="F10" s="141"/>
      <c r="G10" s="78">
        <f t="shared" si="0"/>
        <v>0</v>
      </c>
      <c r="H10" s="82" t="str">
        <f t="shared" si="1"/>
        <v/>
      </c>
      <c r="I10" s="141"/>
      <c r="J10" s="141"/>
      <c r="K10" s="141"/>
      <c r="L10" s="141"/>
      <c r="M10" s="78">
        <f t="shared" si="2"/>
        <v>0</v>
      </c>
      <c r="N10" s="82" t="str">
        <f t="shared" si="3"/>
        <v/>
      </c>
      <c r="O10" s="141"/>
      <c r="P10" s="141"/>
      <c r="Q10" s="141"/>
      <c r="R10" s="141"/>
      <c r="S10" s="78">
        <f t="shared" si="4"/>
        <v>0</v>
      </c>
      <c r="T10" s="82" t="str">
        <f t="shared" si="5"/>
        <v/>
      </c>
      <c r="U10" s="141"/>
      <c r="V10" s="141"/>
      <c r="W10" s="141"/>
      <c r="X10" s="141"/>
      <c r="Y10" s="78">
        <f t="shared" si="6"/>
        <v>0</v>
      </c>
      <c r="Z10" s="82" t="str">
        <f t="shared" si="7"/>
        <v/>
      </c>
      <c r="AA10" s="79">
        <f t="shared" si="8"/>
        <v>0</v>
      </c>
      <c r="AB10" s="141"/>
      <c r="AC10" s="141"/>
      <c r="AD10" s="141"/>
      <c r="AE10" s="141"/>
      <c r="AF10" s="141"/>
      <c r="AG10" s="141"/>
      <c r="AH10" s="78">
        <f t="shared" si="9"/>
        <v>0</v>
      </c>
      <c r="AI10" s="82" t="str">
        <f t="shared" si="10"/>
        <v/>
      </c>
      <c r="AJ10" s="141"/>
      <c r="AK10" s="141"/>
      <c r="AL10" s="141"/>
      <c r="AM10" s="141"/>
      <c r="AN10" s="141"/>
      <c r="AO10" s="141"/>
      <c r="AP10" s="78">
        <f t="shared" si="11"/>
        <v>0</v>
      </c>
      <c r="AQ10" s="82" t="str">
        <f t="shared" si="12"/>
        <v/>
      </c>
      <c r="AR10" s="141"/>
      <c r="AS10" s="141"/>
      <c r="AT10" s="141"/>
      <c r="AU10" s="141"/>
      <c r="AV10" s="141"/>
      <c r="AW10" s="141"/>
      <c r="AX10" s="78">
        <f t="shared" si="13"/>
        <v>0</v>
      </c>
      <c r="AY10" s="82" t="str">
        <f t="shared" si="14"/>
        <v/>
      </c>
      <c r="AZ10" s="79">
        <f t="shared" si="15"/>
        <v>0</v>
      </c>
    </row>
    <row r="11" spans="1:52" ht="17.100000000000001" customHeight="1">
      <c r="A11" s="25" t="str">
        <f t="shared" si="16"/>
        <v/>
      </c>
      <c r="B11" s="77">
        <f>Main!G18</f>
        <v>0</v>
      </c>
      <c r="C11" s="141"/>
      <c r="D11" s="141"/>
      <c r="E11" s="141"/>
      <c r="F11" s="141"/>
      <c r="G11" s="78">
        <f t="shared" si="0"/>
        <v>0</v>
      </c>
      <c r="H11" s="82" t="str">
        <f t="shared" si="1"/>
        <v/>
      </c>
      <c r="I11" s="141"/>
      <c r="J11" s="141"/>
      <c r="K11" s="141"/>
      <c r="L11" s="141"/>
      <c r="M11" s="78">
        <f t="shared" si="2"/>
        <v>0</v>
      </c>
      <c r="N11" s="82" t="str">
        <f t="shared" si="3"/>
        <v/>
      </c>
      <c r="O11" s="141"/>
      <c r="P11" s="141"/>
      <c r="Q11" s="141"/>
      <c r="R11" s="141"/>
      <c r="S11" s="78">
        <f t="shared" si="4"/>
        <v>0</v>
      </c>
      <c r="T11" s="82" t="str">
        <f t="shared" si="5"/>
        <v/>
      </c>
      <c r="U11" s="141"/>
      <c r="V11" s="141"/>
      <c r="W11" s="141"/>
      <c r="X11" s="141"/>
      <c r="Y11" s="78">
        <f t="shared" si="6"/>
        <v>0</v>
      </c>
      <c r="Z11" s="82" t="str">
        <f t="shared" si="7"/>
        <v/>
      </c>
      <c r="AA11" s="79">
        <f t="shared" si="8"/>
        <v>0</v>
      </c>
      <c r="AB11" s="141"/>
      <c r="AC11" s="141"/>
      <c r="AD11" s="141"/>
      <c r="AE11" s="141"/>
      <c r="AF11" s="141"/>
      <c r="AG11" s="141"/>
      <c r="AH11" s="78">
        <f t="shared" si="9"/>
        <v>0</v>
      </c>
      <c r="AI11" s="82" t="str">
        <f t="shared" si="10"/>
        <v/>
      </c>
      <c r="AJ11" s="141"/>
      <c r="AK11" s="141"/>
      <c r="AL11" s="141"/>
      <c r="AM11" s="141"/>
      <c r="AN11" s="141"/>
      <c r="AO11" s="141"/>
      <c r="AP11" s="78">
        <f t="shared" si="11"/>
        <v>0</v>
      </c>
      <c r="AQ11" s="82" t="str">
        <f t="shared" si="12"/>
        <v/>
      </c>
      <c r="AR11" s="141"/>
      <c r="AS11" s="141"/>
      <c r="AT11" s="141"/>
      <c r="AU11" s="141"/>
      <c r="AV11" s="141"/>
      <c r="AW11" s="141"/>
      <c r="AX11" s="78">
        <f t="shared" si="13"/>
        <v>0</v>
      </c>
      <c r="AY11" s="82" t="str">
        <f t="shared" si="14"/>
        <v/>
      </c>
      <c r="AZ11" s="79">
        <f t="shared" si="15"/>
        <v>0</v>
      </c>
    </row>
    <row r="12" spans="1:52" ht="17.100000000000001" customHeight="1">
      <c r="A12" s="25" t="str">
        <f t="shared" si="16"/>
        <v/>
      </c>
      <c r="B12" s="77">
        <f>Main!G19</f>
        <v>0</v>
      </c>
      <c r="C12" s="141"/>
      <c r="D12" s="141"/>
      <c r="E12" s="141"/>
      <c r="F12" s="141"/>
      <c r="G12" s="78">
        <f t="shared" si="0"/>
        <v>0</v>
      </c>
      <c r="H12" s="82" t="str">
        <f t="shared" si="1"/>
        <v/>
      </c>
      <c r="I12" s="141"/>
      <c r="J12" s="141"/>
      <c r="K12" s="141"/>
      <c r="L12" s="141"/>
      <c r="M12" s="78">
        <f t="shared" si="2"/>
        <v>0</v>
      </c>
      <c r="N12" s="82" t="str">
        <f t="shared" si="3"/>
        <v/>
      </c>
      <c r="O12" s="141"/>
      <c r="P12" s="141"/>
      <c r="Q12" s="141"/>
      <c r="R12" s="141"/>
      <c r="S12" s="78">
        <f t="shared" si="4"/>
        <v>0</v>
      </c>
      <c r="T12" s="82" t="str">
        <f t="shared" si="5"/>
        <v/>
      </c>
      <c r="U12" s="141"/>
      <c r="V12" s="141"/>
      <c r="W12" s="141"/>
      <c r="X12" s="141"/>
      <c r="Y12" s="78">
        <f t="shared" si="6"/>
        <v>0</v>
      </c>
      <c r="Z12" s="82" t="str">
        <f t="shared" si="7"/>
        <v/>
      </c>
      <c r="AA12" s="79">
        <f t="shared" si="8"/>
        <v>0</v>
      </c>
      <c r="AB12" s="141"/>
      <c r="AC12" s="141"/>
      <c r="AD12" s="141"/>
      <c r="AE12" s="141"/>
      <c r="AF12" s="141"/>
      <c r="AG12" s="141"/>
      <c r="AH12" s="78">
        <f t="shared" si="9"/>
        <v>0</v>
      </c>
      <c r="AI12" s="82" t="str">
        <f t="shared" si="10"/>
        <v/>
      </c>
      <c r="AJ12" s="141"/>
      <c r="AK12" s="141"/>
      <c r="AL12" s="141"/>
      <c r="AM12" s="141"/>
      <c r="AN12" s="141"/>
      <c r="AO12" s="141"/>
      <c r="AP12" s="78">
        <f t="shared" si="11"/>
        <v>0</v>
      </c>
      <c r="AQ12" s="82" t="str">
        <f t="shared" si="12"/>
        <v/>
      </c>
      <c r="AR12" s="141"/>
      <c r="AS12" s="141"/>
      <c r="AT12" s="141"/>
      <c r="AU12" s="141"/>
      <c r="AV12" s="141"/>
      <c r="AW12" s="141"/>
      <c r="AX12" s="78">
        <f t="shared" si="13"/>
        <v>0</v>
      </c>
      <c r="AY12" s="82" t="str">
        <f t="shared" si="14"/>
        <v/>
      </c>
      <c r="AZ12" s="79">
        <f t="shared" si="15"/>
        <v>0</v>
      </c>
    </row>
    <row r="13" spans="1:52" ht="17.100000000000001" customHeight="1">
      <c r="A13" s="25" t="str">
        <f t="shared" si="16"/>
        <v/>
      </c>
      <c r="B13" s="77">
        <f>Main!G20</f>
        <v>0</v>
      </c>
      <c r="C13" s="141"/>
      <c r="D13" s="141"/>
      <c r="E13" s="141"/>
      <c r="F13" s="141"/>
      <c r="G13" s="78">
        <f t="shared" si="0"/>
        <v>0</v>
      </c>
      <c r="H13" s="82" t="str">
        <f t="shared" si="1"/>
        <v/>
      </c>
      <c r="I13" s="141"/>
      <c r="J13" s="141"/>
      <c r="K13" s="141"/>
      <c r="L13" s="141"/>
      <c r="M13" s="78">
        <f t="shared" si="2"/>
        <v>0</v>
      </c>
      <c r="N13" s="82" t="str">
        <f t="shared" si="3"/>
        <v/>
      </c>
      <c r="O13" s="141"/>
      <c r="P13" s="141"/>
      <c r="Q13" s="141"/>
      <c r="R13" s="141"/>
      <c r="S13" s="78">
        <f t="shared" si="4"/>
        <v>0</v>
      </c>
      <c r="T13" s="82" t="str">
        <f t="shared" si="5"/>
        <v/>
      </c>
      <c r="U13" s="141"/>
      <c r="V13" s="141"/>
      <c r="W13" s="141"/>
      <c r="X13" s="141"/>
      <c r="Y13" s="78">
        <f t="shared" si="6"/>
        <v>0</v>
      </c>
      <c r="Z13" s="82" t="str">
        <f t="shared" si="7"/>
        <v/>
      </c>
      <c r="AA13" s="79">
        <f t="shared" si="8"/>
        <v>0</v>
      </c>
      <c r="AB13" s="141"/>
      <c r="AC13" s="141"/>
      <c r="AD13" s="141"/>
      <c r="AE13" s="141"/>
      <c r="AF13" s="141"/>
      <c r="AG13" s="141"/>
      <c r="AH13" s="78">
        <f t="shared" si="9"/>
        <v>0</v>
      </c>
      <c r="AI13" s="82" t="str">
        <f t="shared" si="10"/>
        <v/>
      </c>
      <c r="AJ13" s="141"/>
      <c r="AK13" s="141"/>
      <c r="AL13" s="141"/>
      <c r="AM13" s="141"/>
      <c r="AN13" s="141"/>
      <c r="AO13" s="141"/>
      <c r="AP13" s="78">
        <f t="shared" si="11"/>
        <v>0</v>
      </c>
      <c r="AQ13" s="82" t="str">
        <f t="shared" si="12"/>
        <v/>
      </c>
      <c r="AR13" s="141"/>
      <c r="AS13" s="141"/>
      <c r="AT13" s="141"/>
      <c r="AU13" s="141"/>
      <c r="AV13" s="141"/>
      <c r="AW13" s="141"/>
      <c r="AX13" s="78">
        <f t="shared" si="13"/>
        <v>0</v>
      </c>
      <c r="AY13" s="82" t="str">
        <f t="shared" si="14"/>
        <v/>
      </c>
      <c r="AZ13" s="79">
        <f t="shared" si="15"/>
        <v>0</v>
      </c>
    </row>
    <row r="14" spans="1:52" ht="17.100000000000001" customHeight="1">
      <c r="A14" s="25" t="str">
        <f t="shared" si="16"/>
        <v/>
      </c>
      <c r="B14" s="77">
        <f>Main!G21</f>
        <v>0</v>
      </c>
      <c r="C14" s="141"/>
      <c r="D14" s="141"/>
      <c r="E14" s="141"/>
      <c r="F14" s="141"/>
      <c r="G14" s="78">
        <f t="shared" si="0"/>
        <v>0</v>
      </c>
      <c r="H14" s="82" t="str">
        <f t="shared" si="1"/>
        <v/>
      </c>
      <c r="I14" s="141"/>
      <c r="J14" s="141"/>
      <c r="K14" s="141"/>
      <c r="L14" s="141"/>
      <c r="M14" s="78">
        <f t="shared" si="2"/>
        <v>0</v>
      </c>
      <c r="N14" s="82" t="str">
        <f t="shared" si="3"/>
        <v/>
      </c>
      <c r="O14" s="141"/>
      <c r="P14" s="141"/>
      <c r="Q14" s="141"/>
      <c r="R14" s="141"/>
      <c r="S14" s="78">
        <f t="shared" si="4"/>
        <v>0</v>
      </c>
      <c r="T14" s="82" t="str">
        <f t="shared" si="5"/>
        <v/>
      </c>
      <c r="U14" s="141"/>
      <c r="V14" s="141"/>
      <c r="W14" s="141"/>
      <c r="X14" s="141"/>
      <c r="Y14" s="78">
        <f t="shared" si="6"/>
        <v>0</v>
      </c>
      <c r="Z14" s="82" t="str">
        <f t="shared" si="7"/>
        <v/>
      </c>
      <c r="AA14" s="79">
        <f t="shared" si="8"/>
        <v>0</v>
      </c>
      <c r="AB14" s="141"/>
      <c r="AC14" s="141"/>
      <c r="AD14" s="141"/>
      <c r="AE14" s="141"/>
      <c r="AF14" s="141"/>
      <c r="AG14" s="141"/>
      <c r="AH14" s="78">
        <f t="shared" si="9"/>
        <v>0</v>
      </c>
      <c r="AI14" s="82" t="str">
        <f t="shared" si="10"/>
        <v/>
      </c>
      <c r="AJ14" s="141"/>
      <c r="AK14" s="141"/>
      <c r="AL14" s="141"/>
      <c r="AM14" s="141"/>
      <c r="AN14" s="141"/>
      <c r="AO14" s="141"/>
      <c r="AP14" s="78">
        <f t="shared" si="11"/>
        <v>0</v>
      </c>
      <c r="AQ14" s="82" t="str">
        <f t="shared" si="12"/>
        <v/>
      </c>
      <c r="AR14" s="141"/>
      <c r="AS14" s="141"/>
      <c r="AT14" s="141"/>
      <c r="AU14" s="141"/>
      <c r="AV14" s="141"/>
      <c r="AW14" s="141"/>
      <c r="AX14" s="78">
        <f t="shared" si="13"/>
        <v>0</v>
      </c>
      <c r="AY14" s="82" t="str">
        <f t="shared" si="14"/>
        <v/>
      </c>
      <c r="AZ14" s="79">
        <f t="shared" si="15"/>
        <v>0</v>
      </c>
    </row>
    <row r="15" spans="1:52" ht="17.100000000000001" customHeight="1">
      <c r="A15" s="25" t="str">
        <f t="shared" si="16"/>
        <v/>
      </c>
      <c r="B15" s="77">
        <f>Main!G22</f>
        <v>0</v>
      </c>
      <c r="C15" s="141"/>
      <c r="D15" s="141"/>
      <c r="E15" s="141"/>
      <c r="F15" s="141"/>
      <c r="G15" s="78">
        <f t="shared" si="0"/>
        <v>0</v>
      </c>
      <c r="H15" s="82" t="str">
        <f t="shared" si="1"/>
        <v/>
      </c>
      <c r="I15" s="141"/>
      <c r="J15" s="141"/>
      <c r="K15" s="141"/>
      <c r="L15" s="141"/>
      <c r="M15" s="78">
        <f t="shared" si="2"/>
        <v>0</v>
      </c>
      <c r="N15" s="82" t="str">
        <f t="shared" si="3"/>
        <v/>
      </c>
      <c r="O15" s="141"/>
      <c r="P15" s="141"/>
      <c r="Q15" s="141"/>
      <c r="R15" s="141"/>
      <c r="S15" s="78">
        <f t="shared" si="4"/>
        <v>0</v>
      </c>
      <c r="T15" s="82" t="str">
        <f t="shared" si="5"/>
        <v/>
      </c>
      <c r="U15" s="141"/>
      <c r="V15" s="141"/>
      <c r="W15" s="141"/>
      <c r="X15" s="141"/>
      <c r="Y15" s="78">
        <f t="shared" si="6"/>
        <v>0</v>
      </c>
      <c r="Z15" s="82" t="str">
        <f t="shared" si="7"/>
        <v/>
      </c>
      <c r="AA15" s="79">
        <f t="shared" si="8"/>
        <v>0</v>
      </c>
      <c r="AB15" s="141"/>
      <c r="AC15" s="141"/>
      <c r="AD15" s="141"/>
      <c r="AE15" s="141"/>
      <c r="AF15" s="141"/>
      <c r="AG15" s="141"/>
      <c r="AH15" s="78">
        <f t="shared" si="9"/>
        <v>0</v>
      </c>
      <c r="AI15" s="82" t="str">
        <f t="shared" si="10"/>
        <v/>
      </c>
      <c r="AJ15" s="141"/>
      <c r="AK15" s="141"/>
      <c r="AL15" s="141"/>
      <c r="AM15" s="141"/>
      <c r="AN15" s="141"/>
      <c r="AO15" s="141"/>
      <c r="AP15" s="78">
        <f t="shared" si="11"/>
        <v>0</v>
      </c>
      <c r="AQ15" s="82" t="str">
        <f t="shared" si="12"/>
        <v/>
      </c>
      <c r="AR15" s="141"/>
      <c r="AS15" s="141"/>
      <c r="AT15" s="141"/>
      <c r="AU15" s="141"/>
      <c r="AV15" s="141"/>
      <c r="AW15" s="141"/>
      <c r="AX15" s="78">
        <f t="shared" si="13"/>
        <v>0</v>
      </c>
      <c r="AY15" s="82" t="str">
        <f t="shared" si="14"/>
        <v/>
      </c>
      <c r="AZ15" s="79">
        <f t="shared" si="15"/>
        <v>0</v>
      </c>
    </row>
    <row r="16" spans="1:52" ht="17.100000000000001" customHeight="1">
      <c r="A16" s="25" t="str">
        <f t="shared" si="16"/>
        <v/>
      </c>
      <c r="B16" s="77">
        <f>Main!G23</f>
        <v>0</v>
      </c>
      <c r="C16" s="141"/>
      <c r="D16" s="141"/>
      <c r="E16" s="141"/>
      <c r="F16" s="141"/>
      <c r="G16" s="78">
        <f t="shared" si="0"/>
        <v>0</v>
      </c>
      <c r="H16" s="82" t="str">
        <f t="shared" si="1"/>
        <v/>
      </c>
      <c r="I16" s="141"/>
      <c r="J16" s="141"/>
      <c r="K16" s="141"/>
      <c r="L16" s="141"/>
      <c r="M16" s="78">
        <f t="shared" si="2"/>
        <v>0</v>
      </c>
      <c r="N16" s="82" t="str">
        <f t="shared" si="3"/>
        <v/>
      </c>
      <c r="O16" s="141"/>
      <c r="P16" s="141"/>
      <c r="Q16" s="141"/>
      <c r="R16" s="141"/>
      <c r="S16" s="78">
        <f t="shared" si="4"/>
        <v>0</v>
      </c>
      <c r="T16" s="82" t="str">
        <f t="shared" si="5"/>
        <v/>
      </c>
      <c r="U16" s="141"/>
      <c r="V16" s="141"/>
      <c r="W16" s="141"/>
      <c r="X16" s="141"/>
      <c r="Y16" s="78">
        <f t="shared" si="6"/>
        <v>0</v>
      </c>
      <c r="Z16" s="82" t="str">
        <f t="shared" si="7"/>
        <v/>
      </c>
      <c r="AA16" s="79">
        <f t="shared" si="8"/>
        <v>0</v>
      </c>
      <c r="AB16" s="141"/>
      <c r="AC16" s="141"/>
      <c r="AD16" s="141"/>
      <c r="AE16" s="141"/>
      <c r="AF16" s="141"/>
      <c r="AG16" s="141"/>
      <c r="AH16" s="78">
        <f t="shared" si="9"/>
        <v>0</v>
      </c>
      <c r="AI16" s="82" t="str">
        <f t="shared" si="10"/>
        <v/>
      </c>
      <c r="AJ16" s="141"/>
      <c r="AK16" s="141"/>
      <c r="AL16" s="141"/>
      <c r="AM16" s="141"/>
      <c r="AN16" s="141"/>
      <c r="AO16" s="141"/>
      <c r="AP16" s="78">
        <f t="shared" si="11"/>
        <v>0</v>
      </c>
      <c r="AQ16" s="82" t="str">
        <f t="shared" si="12"/>
        <v/>
      </c>
      <c r="AR16" s="141"/>
      <c r="AS16" s="141"/>
      <c r="AT16" s="141"/>
      <c r="AU16" s="141"/>
      <c r="AV16" s="141"/>
      <c r="AW16" s="141"/>
      <c r="AX16" s="78">
        <f t="shared" si="13"/>
        <v>0</v>
      </c>
      <c r="AY16" s="82" t="str">
        <f t="shared" si="14"/>
        <v/>
      </c>
      <c r="AZ16" s="79">
        <f t="shared" si="15"/>
        <v>0</v>
      </c>
    </row>
    <row r="17" spans="1:52" ht="17.100000000000001" customHeight="1">
      <c r="A17" s="25" t="str">
        <f t="shared" si="16"/>
        <v/>
      </c>
      <c r="B17" s="77">
        <f>Main!G24</f>
        <v>0</v>
      </c>
      <c r="C17" s="141"/>
      <c r="D17" s="141"/>
      <c r="E17" s="141"/>
      <c r="F17" s="141"/>
      <c r="G17" s="78">
        <f t="shared" si="0"/>
        <v>0</v>
      </c>
      <c r="H17" s="82" t="str">
        <f t="shared" si="1"/>
        <v/>
      </c>
      <c r="I17" s="141"/>
      <c r="J17" s="141"/>
      <c r="K17" s="141"/>
      <c r="L17" s="141"/>
      <c r="M17" s="78">
        <f t="shared" si="2"/>
        <v>0</v>
      </c>
      <c r="N17" s="82" t="str">
        <f t="shared" si="3"/>
        <v/>
      </c>
      <c r="O17" s="141"/>
      <c r="P17" s="141"/>
      <c r="Q17" s="141"/>
      <c r="R17" s="141"/>
      <c r="S17" s="78">
        <f t="shared" si="4"/>
        <v>0</v>
      </c>
      <c r="T17" s="82" t="str">
        <f t="shared" si="5"/>
        <v/>
      </c>
      <c r="U17" s="141"/>
      <c r="V17" s="141"/>
      <c r="W17" s="141"/>
      <c r="X17" s="141"/>
      <c r="Y17" s="78">
        <f t="shared" si="6"/>
        <v>0</v>
      </c>
      <c r="Z17" s="82" t="str">
        <f t="shared" si="7"/>
        <v/>
      </c>
      <c r="AA17" s="79">
        <f t="shared" si="8"/>
        <v>0</v>
      </c>
      <c r="AB17" s="141"/>
      <c r="AC17" s="141"/>
      <c r="AD17" s="141"/>
      <c r="AE17" s="141"/>
      <c r="AF17" s="141"/>
      <c r="AG17" s="141"/>
      <c r="AH17" s="78">
        <f t="shared" si="9"/>
        <v>0</v>
      </c>
      <c r="AI17" s="82" t="str">
        <f t="shared" si="10"/>
        <v/>
      </c>
      <c r="AJ17" s="141"/>
      <c r="AK17" s="141"/>
      <c r="AL17" s="141"/>
      <c r="AM17" s="141"/>
      <c r="AN17" s="141"/>
      <c r="AO17" s="141"/>
      <c r="AP17" s="78">
        <f t="shared" si="11"/>
        <v>0</v>
      </c>
      <c r="AQ17" s="82" t="str">
        <f t="shared" si="12"/>
        <v/>
      </c>
      <c r="AR17" s="141"/>
      <c r="AS17" s="141"/>
      <c r="AT17" s="141"/>
      <c r="AU17" s="141"/>
      <c r="AV17" s="141"/>
      <c r="AW17" s="141"/>
      <c r="AX17" s="78">
        <f t="shared" si="13"/>
        <v>0</v>
      </c>
      <c r="AY17" s="82" t="str">
        <f t="shared" si="14"/>
        <v/>
      </c>
      <c r="AZ17" s="79">
        <f t="shared" si="15"/>
        <v>0</v>
      </c>
    </row>
    <row r="18" spans="1:52" ht="17.100000000000001" customHeight="1">
      <c r="A18" s="25" t="str">
        <f t="shared" si="16"/>
        <v/>
      </c>
      <c r="B18" s="77">
        <f>Main!G25</f>
        <v>0</v>
      </c>
      <c r="C18" s="141"/>
      <c r="D18" s="141"/>
      <c r="E18" s="141"/>
      <c r="F18" s="141"/>
      <c r="G18" s="78">
        <f t="shared" si="0"/>
        <v>0</v>
      </c>
      <c r="H18" s="82" t="str">
        <f t="shared" si="1"/>
        <v/>
      </c>
      <c r="I18" s="141"/>
      <c r="J18" s="141"/>
      <c r="K18" s="141"/>
      <c r="L18" s="141"/>
      <c r="M18" s="78">
        <f t="shared" si="2"/>
        <v>0</v>
      </c>
      <c r="N18" s="82" t="str">
        <f t="shared" si="3"/>
        <v/>
      </c>
      <c r="O18" s="141"/>
      <c r="P18" s="141"/>
      <c r="Q18" s="141"/>
      <c r="R18" s="141"/>
      <c r="S18" s="78">
        <f t="shared" si="4"/>
        <v>0</v>
      </c>
      <c r="T18" s="82" t="str">
        <f t="shared" si="5"/>
        <v/>
      </c>
      <c r="U18" s="141"/>
      <c r="V18" s="141"/>
      <c r="W18" s="141"/>
      <c r="X18" s="141"/>
      <c r="Y18" s="78">
        <f t="shared" si="6"/>
        <v>0</v>
      </c>
      <c r="Z18" s="82" t="str">
        <f t="shared" si="7"/>
        <v/>
      </c>
      <c r="AA18" s="79">
        <f t="shared" si="8"/>
        <v>0</v>
      </c>
      <c r="AB18" s="141"/>
      <c r="AC18" s="141"/>
      <c r="AD18" s="141"/>
      <c r="AE18" s="141"/>
      <c r="AF18" s="141"/>
      <c r="AG18" s="141"/>
      <c r="AH18" s="78">
        <f t="shared" si="9"/>
        <v>0</v>
      </c>
      <c r="AI18" s="82" t="str">
        <f t="shared" si="10"/>
        <v/>
      </c>
      <c r="AJ18" s="141"/>
      <c r="AK18" s="141"/>
      <c r="AL18" s="141"/>
      <c r="AM18" s="141"/>
      <c r="AN18" s="141"/>
      <c r="AO18" s="141"/>
      <c r="AP18" s="78">
        <f t="shared" si="11"/>
        <v>0</v>
      </c>
      <c r="AQ18" s="82" t="str">
        <f t="shared" si="12"/>
        <v/>
      </c>
      <c r="AR18" s="141"/>
      <c r="AS18" s="141"/>
      <c r="AT18" s="141"/>
      <c r="AU18" s="141"/>
      <c r="AV18" s="141"/>
      <c r="AW18" s="141"/>
      <c r="AX18" s="78">
        <f t="shared" si="13"/>
        <v>0</v>
      </c>
      <c r="AY18" s="82" t="str">
        <f t="shared" si="14"/>
        <v/>
      </c>
      <c r="AZ18" s="79">
        <f t="shared" si="15"/>
        <v>0</v>
      </c>
    </row>
    <row r="19" spans="1:52" ht="17.100000000000001" customHeight="1">
      <c r="A19" s="25" t="str">
        <f t="shared" si="16"/>
        <v/>
      </c>
      <c r="B19" s="77">
        <f>Main!G26</f>
        <v>0</v>
      </c>
      <c r="C19" s="141"/>
      <c r="D19" s="141"/>
      <c r="E19" s="141"/>
      <c r="F19" s="141"/>
      <c r="G19" s="78">
        <f t="shared" si="0"/>
        <v>0</v>
      </c>
      <c r="H19" s="82" t="str">
        <f t="shared" si="1"/>
        <v/>
      </c>
      <c r="I19" s="141"/>
      <c r="J19" s="141"/>
      <c r="K19" s="141"/>
      <c r="L19" s="141"/>
      <c r="M19" s="78">
        <f t="shared" si="2"/>
        <v>0</v>
      </c>
      <c r="N19" s="82" t="str">
        <f t="shared" si="3"/>
        <v/>
      </c>
      <c r="O19" s="141"/>
      <c r="P19" s="141"/>
      <c r="Q19" s="141"/>
      <c r="R19" s="141"/>
      <c r="S19" s="78">
        <f t="shared" si="4"/>
        <v>0</v>
      </c>
      <c r="T19" s="82" t="str">
        <f t="shared" si="5"/>
        <v/>
      </c>
      <c r="U19" s="141"/>
      <c r="V19" s="141"/>
      <c r="W19" s="141"/>
      <c r="X19" s="141"/>
      <c r="Y19" s="78">
        <f t="shared" si="6"/>
        <v>0</v>
      </c>
      <c r="Z19" s="82" t="str">
        <f t="shared" si="7"/>
        <v/>
      </c>
      <c r="AA19" s="79">
        <f t="shared" si="8"/>
        <v>0</v>
      </c>
      <c r="AB19" s="141"/>
      <c r="AC19" s="141"/>
      <c r="AD19" s="141"/>
      <c r="AE19" s="141"/>
      <c r="AF19" s="141"/>
      <c r="AG19" s="141"/>
      <c r="AH19" s="78">
        <f t="shared" si="9"/>
        <v>0</v>
      </c>
      <c r="AI19" s="82" t="str">
        <f t="shared" si="10"/>
        <v/>
      </c>
      <c r="AJ19" s="141"/>
      <c r="AK19" s="141"/>
      <c r="AL19" s="141"/>
      <c r="AM19" s="141"/>
      <c r="AN19" s="141"/>
      <c r="AO19" s="141"/>
      <c r="AP19" s="78">
        <f t="shared" si="11"/>
        <v>0</v>
      </c>
      <c r="AQ19" s="82" t="str">
        <f t="shared" si="12"/>
        <v/>
      </c>
      <c r="AR19" s="141"/>
      <c r="AS19" s="141"/>
      <c r="AT19" s="141"/>
      <c r="AU19" s="141"/>
      <c r="AV19" s="141"/>
      <c r="AW19" s="141"/>
      <c r="AX19" s="78">
        <f t="shared" si="13"/>
        <v>0</v>
      </c>
      <c r="AY19" s="82" t="str">
        <f t="shared" si="14"/>
        <v/>
      </c>
      <c r="AZ19" s="79">
        <f t="shared" si="15"/>
        <v>0</v>
      </c>
    </row>
    <row r="20" spans="1:52" ht="17.100000000000001" customHeight="1">
      <c r="A20" s="25" t="str">
        <f t="shared" si="16"/>
        <v/>
      </c>
      <c r="B20" s="77">
        <f>Main!G27</f>
        <v>0</v>
      </c>
      <c r="C20" s="141"/>
      <c r="D20" s="141"/>
      <c r="E20" s="141"/>
      <c r="F20" s="141"/>
      <c r="G20" s="78">
        <f t="shared" si="0"/>
        <v>0</v>
      </c>
      <c r="H20" s="82" t="str">
        <f t="shared" si="1"/>
        <v/>
      </c>
      <c r="I20" s="141"/>
      <c r="J20" s="141"/>
      <c r="K20" s="141"/>
      <c r="L20" s="141"/>
      <c r="M20" s="78">
        <f t="shared" si="2"/>
        <v>0</v>
      </c>
      <c r="N20" s="82" t="str">
        <f t="shared" si="3"/>
        <v/>
      </c>
      <c r="O20" s="141"/>
      <c r="P20" s="141"/>
      <c r="Q20" s="141"/>
      <c r="R20" s="141"/>
      <c r="S20" s="78">
        <f t="shared" si="4"/>
        <v>0</v>
      </c>
      <c r="T20" s="82" t="str">
        <f t="shared" si="5"/>
        <v/>
      </c>
      <c r="U20" s="141"/>
      <c r="V20" s="141"/>
      <c r="W20" s="141"/>
      <c r="X20" s="141"/>
      <c r="Y20" s="78">
        <f t="shared" si="6"/>
        <v>0</v>
      </c>
      <c r="Z20" s="82" t="str">
        <f t="shared" si="7"/>
        <v/>
      </c>
      <c r="AA20" s="79">
        <f t="shared" si="8"/>
        <v>0</v>
      </c>
      <c r="AB20" s="141"/>
      <c r="AC20" s="141"/>
      <c r="AD20" s="141"/>
      <c r="AE20" s="141"/>
      <c r="AF20" s="141"/>
      <c r="AG20" s="141"/>
      <c r="AH20" s="78">
        <f t="shared" si="9"/>
        <v>0</v>
      </c>
      <c r="AI20" s="82" t="str">
        <f t="shared" si="10"/>
        <v/>
      </c>
      <c r="AJ20" s="141"/>
      <c r="AK20" s="141"/>
      <c r="AL20" s="141"/>
      <c r="AM20" s="141"/>
      <c r="AN20" s="141"/>
      <c r="AO20" s="141"/>
      <c r="AP20" s="78">
        <f t="shared" si="11"/>
        <v>0</v>
      </c>
      <c r="AQ20" s="82" t="str">
        <f t="shared" si="12"/>
        <v/>
      </c>
      <c r="AR20" s="141"/>
      <c r="AS20" s="141"/>
      <c r="AT20" s="141"/>
      <c r="AU20" s="141"/>
      <c r="AV20" s="141"/>
      <c r="AW20" s="141"/>
      <c r="AX20" s="78">
        <f t="shared" si="13"/>
        <v>0</v>
      </c>
      <c r="AY20" s="82" t="str">
        <f t="shared" si="14"/>
        <v/>
      </c>
      <c r="AZ20" s="79">
        <f t="shared" si="15"/>
        <v>0</v>
      </c>
    </row>
    <row r="21" spans="1:52" ht="17.100000000000001" customHeight="1">
      <c r="A21" s="25" t="str">
        <f t="shared" si="16"/>
        <v/>
      </c>
      <c r="B21" s="77">
        <f>Main!G28</f>
        <v>0</v>
      </c>
      <c r="C21" s="141"/>
      <c r="D21" s="141"/>
      <c r="E21" s="141"/>
      <c r="F21" s="141"/>
      <c r="G21" s="78">
        <f t="shared" si="0"/>
        <v>0</v>
      </c>
      <c r="H21" s="82" t="str">
        <f t="shared" si="1"/>
        <v/>
      </c>
      <c r="I21" s="141"/>
      <c r="J21" s="141"/>
      <c r="K21" s="141"/>
      <c r="L21" s="141"/>
      <c r="M21" s="78">
        <f t="shared" si="2"/>
        <v>0</v>
      </c>
      <c r="N21" s="82" t="str">
        <f t="shared" si="3"/>
        <v/>
      </c>
      <c r="O21" s="141"/>
      <c r="P21" s="141"/>
      <c r="Q21" s="141"/>
      <c r="R21" s="141"/>
      <c r="S21" s="78">
        <f t="shared" si="4"/>
        <v>0</v>
      </c>
      <c r="T21" s="82" t="str">
        <f t="shared" si="5"/>
        <v/>
      </c>
      <c r="U21" s="141"/>
      <c r="V21" s="141"/>
      <c r="W21" s="141"/>
      <c r="X21" s="141"/>
      <c r="Y21" s="78">
        <f t="shared" si="6"/>
        <v>0</v>
      </c>
      <c r="Z21" s="82" t="str">
        <f t="shared" si="7"/>
        <v/>
      </c>
      <c r="AA21" s="79">
        <f t="shared" si="8"/>
        <v>0</v>
      </c>
      <c r="AB21" s="141"/>
      <c r="AC21" s="141"/>
      <c r="AD21" s="141"/>
      <c r="AE21" s="141"/>
      <c r="AF21" s="141"/>
      <c r="AG21" s="141"/>
      <c r="AH21" s="78">
        <f t="shared" si="9"/>
        <v>0</v>
      </c>
      <c r="AI21" s="82" t="str">
        <f t="shared" si="10"/>
        <v/>
      </c>
      <c r="AJ21" s="141"/>
      <c r="AK21" s="141"/>
      <c r="AL21" s="141"/>
      <c r="AM21" s="141"/>
      <c r="AN21" s="141"/>
      <c r="AO21" s="141"/>
      <c r="AP21" s="78">
        <f t="shared" si="11"/>
        <v>0</v>
      </c>
      <c r="AQ21" s="82" t="str">
        <f t="shared" si="12"/>
        <v/>
      </c>
      <c r="AR21" s="141"/>
      <c r="AS21" s="141"/>
      <c r="AT21" s="141"/>
      <c r="AU21" s="141"/>
      <c r="AV21" s="141"/>
      <c r="AW21" s="141"/>
      <c r="AX21" s="78">
        <f t="shared" si="13"/>
        <v>0</v>
      </c>
      <c r="AY21" s="82" t="str">
        <f t="shared" si="14"/>
        <v/>
      </c>
      <c r="AZ21" s="79">
        <f t="shared" si="15"/>
        <v>0</v>
      </c>
    </row>
    <row r="22" spans="1:52" ht="17.100000000000001" customHeight="1">
      <c r="A22" s="25" t="str">
        <f t="shared" si="16"/>
        <v/>
      </c>
      <c r="B22" s="77">
        <f>Main!G29</f>
        <v>0</v>
      </c>
      <c r="C22" s="141"/>
      <c r="D22" s="141"/>
      <c r="E22" s="141"/>
      <c r="F22" s="141"/>
      <c r="G22" s="78">
        <f t="shared" si="0"/>
        <v>0</v>
      </c>
      <c r="H22" s="82" t="str">
        <f t="shared" si="1"/>
        <v/>
      </c>
      <c r="I22" s="141"/>
      <c r="J22" s="141"/>
      <c r="K22" s="141"/>
      <c r="L22" s="141"/>
      <c r="M22" s="78">
        <f t="shared" si="2"/>
        <v>0</v>
      </c>
      <c r="N22" s="82" t="str">
        <f t="shared" si="3"/>
        <v/>
      </c>
      <c r="O22" s="141"/>
      <c r="P22" s="141"/>
      <c r="Q22" s="141"/>
      <c r="R22" s="141"/>
      <c r="S22" s="78">
        <f t="shared" si="4"/>
        <v>0</v>
      </c>
      <c r="T22" s="82" t="str">
        <f t="shared" si="5"/>
        <v/>
      </c>
      <c r="U22" s="141"/>
      <c r="V22" s="141"/>
      <c r="W22" s="141"/>
      <c r="X22" s="141"/>
      <c r="Y22" s="78">
        <f t="shared" si="6"/>
        <v>0</v>
      </c>
      <c r="Z22" s="82" t="str">
        <f t="shared" si="7"/>
        <v/>
      </c>
      <c r="AA22" s="79">
        <f t="shared" si="8"/>
        <v>0</v>
      </c>
      <c r="AB22" s="141"/>
      <c r="AC22" s="141"/>
      <c r="AD22" s="141"/>
      <c r="AE22" s="141"/>
      <c r="AF22" s="141"/>
      <c r="AG22" s="141"/>
      <c r="AH22" s="78">
        <f t="shared" si="9"/>
        <v>0</v>
      </c>
      <c r="AI22" s="82" t="str">
        <f t="shared" si="10"/>
        <v/>
      </c>
      <c r="AJ22" s="141"/>
      <c r="AK22" s="141"/>
      <c r="AL22" s="141"/>
      <c r="AM22" s="141"/>
      <c r="AN22" s="141"/>
      <c r="AO22" s="141"/>
      <c r="AP22" s="78">
        <f t="shared" si="11"/>
        <v>0</v>
      </c>
      <c r="AQ22" s="82" t="str">
        <f t="shared" si="12"/>
        <v/>
      </c>
      <c r="AR22" s="141"/>
      <c r="AS22" s="141"/>
      <c r="AT22" s="141"/>
      <c r="AU22" s="141"/>
      <c r="AV22" s="141"/>
      <c r="AW22" s="141"/>
      <c r="AX22" s="78">
        <f t="shared" si="13"/>
        <v>0</v>
      </c>
      <c r="AY22" s="82" t="str">
        <f t="shared" si="14"/>
        <v/>
      </c>
      <c r="AZ22" s="79">
        <f t="shared" si="15"/>
        <v>0</v>
      </c>
    </row>
    <row r="23" spans="1:52" ht="17.100000000000001" customHeight="1">
      <c r="A23" s="25" t="str">
        <f t="shared" si="16"/>
        <v/>
      </c>
      <c r="B23" s="77">
        <f>Main!G30</f>
        <v>0</v>
      </c>
      <c r="C23" s="141"/>
      <c r="D23" s="141"/>
      <c r="E23" s="141"/>
      <c r="F23" s="141"/>
      <c r="G23" s="78">
        <f t="shared" si="0"/>
        <v>0</v>
      </c>
      <c r="H23" s="82" t="str">
        <f t="shared" si="1"/>
        <v/>
      </c>
      <c r="I23" s="141"/>
      <c r="J23" s="141"/>
      <c r="K23" s="141"/>
      <c r="L23" s="141"/>
      <c r="M23" s="78">
        <f t="shared" si="2"/>
        <v>0</v>
      </c>
      <c r="N23" s="82" t="str">
        <f t="shared" si="3"/>
        <v/>
      </c>
      <c r="O23" s="141"/>
      <c r="P23" s="141"/>
      <c r="Q23" s="141"/>
      <c r="R23" s="141"/>
      <c r="S23" s="78">
        <f t="shared" si="4"/>
        <v>0</v>
      </c>
      <c r="T23" s="82" t="str">
        <f t="shared" si="5"/>
        <v/>
      </c>
      <c r="U23" s="141"/>
      <c r="V23" s="141"/>
      <c r="W23" s="141"/>
      <c r="X23" s="141"/>
      <c r="Y23" s="78">
        <f t="shared" si="6"/>
        <v>0</v>
      </c>
      <c r="Z23" s="82" t="str">
        <f t="shared" si="7"/>
        <v/>
      </c>
      <c r="AA23" s="79">
        <f t="shared" si="8"/>
        <v>0</v>
      </c>
      <c r="AB23" s="141"/>
      <c r="AC23" s="141"/>
      <c r="AD23" s="141"/>
      <c r="AE23" s="141"/>
      <c r="AF23" s="141"/>
      <c r="AG23" s="141"/>
      <c r="AH23" s="78">
        <f t="shared" si="9"/>
        <v>0</v>
      </c>
      <c r="AI23" s="82" t="str">
        <f t="shared" si="10"/>
        <v/>
      </c>
      <c r="AJ23" s="141"/>
      <c r="AK23" s="141"/>
      <c r="AL23" s="141"/>
      <c r="AM23" s="141"/>
      <c r="AN23" s="141"/>
      <c r="AO23" s="141"/>
      <c r="AP23" s="78">
        <f t="shared" si="11"/>
        <v>0</v>
      </c>
      <c r="AQ23" s="82" t="str">
        <f t="shared" si="12"/>
        <v/>
      </c>
      <c r="AR23" s="141"/>
      <c r="AS23" s="141"/>
      <c r="AT23" s="141"/>
      <c r="AU23" s="141"/>
      <c r="AV23" s="141"/>
      <c r="AW23" s="141"/>
      <c r="AX23" s="78">
        <f t="shared" si="13"/>
        <v>0</v>
      </c>
      <c r="AY23" s="82" t="str">
        <f t="shared" si="14"/>
        <v/>
      </c>
      <c r="AZ23" s="79">
        <f t="shared" si="15"/>
        <v>0</v>
      </c>
    </row>
    <row r="24" spans="1:52" ht="17.100000000000001" customHeight="1">
      <c r="A24" s="25" t="str">
        <f t="shared" si="16"/>
        <v/>
      </c>
      <c r="B24" s="77">
        <f>Main!G31</f>
        <v>0</v>
      </c>
      <c r="C24" s="141"/>
      <c r="D24" s="141"/>
      <c r="E24" s="141"/>
      <c r="F24" s="141"/>
      <c r="G24" s="78">
        <f t="shared" si="0"/>
        <v>0</v>
      </c>
      <c r="H24" s="82" t="str">
        <f t="shared" si="1"/>
        <v/>
      </c>
      <c r="I24" s="141"/>
      <c r="J24" s="141"/>
      <c r="K24" s="141"/>
      <c r="L24" s="141"/>
      <c r="M24" s="78">
        <f t="shared" si="2"/>
        <v>0</v>
      </c>
      <c r="N24" s="82" t="str">
        <f t="shared" si="3"/>
        <v/>
      </c>
      <c r="O24" s="141"/>
      <c r="P24" s="141"/>
      <c r="Q24" s="141"/>
      <c r="R24" s="141"/>
      <c r="S24" s="78">
        <f t="shared" si="4"/>
        <v>0</v>
      </c>
      <c r="T24" s="82" t="str">
        <f t="shared" si="5"/>
        <v/>
      </c>
      <c r="U24" s="141"/>
      <c r="V24" s="141"/>
      <c r="W24" s="141"/>
      <c r="X24" s="141"/>
      <c r="Y24" s="78">
        <f t="shared" si="6"/>
        <v>0</v>
      </c>
      <c r="Z24" s="82" t="str">
        <f t="shared" si="7"/>
        <v/>
      </c>
      <c r="AA24" s="79">
        <f t="shared" si="8"/>
        <v>0</v>
      </c>
      <c r="AB24" s="141"/>
      <c r="AC24" s="141"/>
      <c r="AD24" s="141"/>
      <c r="AE24" s="141"/>
      <c r="AF24" s="141"/>
      <c r="AG24" s="141"/>
      <c r="AH24" s="78">
        <f t="shared" si="9"/>
        <v>0</v>
      </c>
      <c r="AI24" s="82" t="str">
        <f t="shared" si="10"/>
        <v/>
      </c>
      <c r="AJ24" s="141"/>
      <c r="AK24" s="141"/>
      <c r="AL24" s="141"/>
      <c r="AM24" s="141"/>
      <c r="AN24" s="141"/>
      <c r="AO24" s="141"/>
      <c r="AP24" s="78">
        <f t="shared" si="11"/>
        <v>0</v>
      </c>
      <c r="AQ24" s="82" t="str">
        <f t="shared" si="12"/>
        <v/>
      </c>
      <c r="AR24" s="141"/>
      <c r="AS24" s="141"/>
      <c r="AT24" s="141"/>
      <c r="AU24" s="141"/>
      <c r="AV24" s="141"/>
      <c r="AW24" s="141"/>
      <c r="AX24" s="78">
        <f t="shared" si="13"/>
        <v>0</v>
      </c>
      <c r="AY24" s="82" t="str">
        <f t="shared" si="14"/>
        <v/>
      </c>
      <c r="AZ24" s="79">
        <f t="shared" si="15"/>
        <v>0</v>
      </c>
    </row>
    <row r="25" spans="1:52" ht="17.100000000000001" customHeight="1">
      <c r="A25" s="25" t="str">
        <f t="shared" si="16"/>
        <v/>
      </c>
      <c r="B25" s="77">
        <f>Main!G32</f>
        <v>0</v>
      </c>
      <c r="C25" s="141"/>
      <c r="D25" s="141"/>
      <c r="E25" s="141"/>
      <c r="F25" s="141"/>
      <c r="G25" s="78">
        <f t="shared" si="0"/>
        <v>0</v>
      </c>
      <c r="H25" s="82" t="str">
        <f t="shared" si="1"/>
        <v/>
      </c>
      <c r="I25" s="141"/>
      <c r="J25" s="141"/>
      <c r="K25" s="141"/>
      <c r="L25" s="141"/>
      <c r="M25" s="78">
        <f t="shared" si="2"/>
        <v>0</v>
      </c>
      <c r="N25" s="82" t="str">
        <f t="shared" si="3"/>
        <v/>
      </c>
      <c r="O25" s="141"/>
      <c r="P25" s="141"/>
      <c r="Q25" s="141"/>
      <c r="R25" s="141"/>
      <c r="S25" s="78">
        <f t="shared" si="4"/>
        <v>0</v>
      </c>
      <c r="T25" s="82" t="str">
        <f t="shared" si="5"/>
        <v/>
      </c>
      <c r="U25" s="141"/>
      <c r="V25" s="141"/>
      <c r="W25" s="141"/>
      <c r="X25" s="141"/>
      <c r="Y25" s="78">
        <f t="shared" si="6"/>
        <v>0</v>
      </c>
      <c r="Z25" s="82" t="str">
        <f t="shared" si="7"/>
        <v/>
      </c>
      <c r="AA25" s="79">
        <f t="shared" si="8"/>
        <v>0</v>
      </c>
      <c r="AB25" s="141"/>
      <c r="AC25" s="141"/>
      <c r="AD25" s="141"/>
      <c r="AE25" s="141"/>
      <c r="AF25" s="141"/>
      <c r="AG25" s="141"/>
      <c r="AH25" s="78">
        <f t="shared" si="9"/>
        <v>0</v>
      </c>
      <c r="AI25" s="82" t="str">
        <f t="shared" si="10"/>
        <v/>
      </c>
      <c r="AJ25" s="141"/>
      <c r="AK25" s="141"/>
      <c r="AL25" s="141"/>
      <c r="AM25" s="141"/>
      <c r="AN25" s="141"/>
      <c r="AO25" s="141"/>
      <c r="AP25" s="78">
        <f t="shared" si="11"/>
        <v>0</v>
      </c>
      <c r="AQ25" s="82" t="str">
        <f t="shared" si="12"/>
        <v/>
      </c>
      <c r="AR25" s="141"/>
      <c r="AS25" s="141"/>
      <c r="AT25" s="141"/>
      <c r="AU25" s="141"/>
      <c r="AV25" s="141"/>
      <c r="AW25" s="141"/>
      <c r="AX25" s="78">
        <f t="shared" si="13"/>
        <v>0</v>
      </c>
      <c r="AY25" s="82" t="str">
        <f t="shared" si="14"/>
        <v/>
      </c>
      <c r="AZ25" s="79">
        <f t="shared" si="15"/>
        <v>0</v>
      </c>
    </row>
    <row r="26" spans="1:52" ht="17.100000000000001" customHeight="1">
      <c r="A26" s="25" t="str">
        <f t="shared" si="16"/>
        <v/>
      </c>
      <c r="B26" s="77">
        <f>Main!G33</f>
        <v>0</v>
      </c>
      <c r="C26" s="141"/>
      <c r="D26" s="141"/>
      <c r="E26" s="141"/>
      <c r="F26" s="141"/>
      <c r="G26" s="78">
        <f t="shared" si="0"/>
        <v>0</v>
      </c>
      <c r="H26" s="82" t="str">
        <f t="shared" si="1"/>
        <v/>
      </c>
      <c r="I26" s="141"/>
      <c r="J26" s="141"/>
      <c r="K26" s="141"/>
      <c r="L26" s="141"/>
      <c r="M26" s="78">
        <f t="shared" si="2"/>
        <v>0</v>
      </c>
      <c r="N26" s="82" t="str">
        <f t="shared" si="3"/>
        <v/>
      </c>
      <c r="O26" s="141"/>
      <c r="P26" s="141"/>
      <c r="Q26" s="141"/>
      <c r="R26" s="141"/>
      <c r="S26" s="78">
        <f t="shared" si="4"/>
        <v>0</v>
      </c>
      <c r="T26" s="82" t="str">
        <f t="shared" si="5"/>
        <v/>
      </c>
      <c r="U26" s="141"/>
      <c r="V26" s="141"/>
      <c r="W26" s="141"/>
      <c r="X26" s="141"/>
      <c r="Y26" s="78">
        <f t="shared" si="6"/>
        <v>0</v>
      </c>
      <c r="Z26" s="82" t="str">
        <f t="shared" si="7"/>
        <v/>
      </c>
      <c r="AA26" s="79">
        <f t="shared" si="8"/>
        <v>0</v>
      </c>
      <c r="AB26" s="141"/>
      <c r="AC26" s="141"/>
      <c r="AD26" s="141"/>
      <c r="AE26" s="141"/>
      <c r="AF26" s="141"/>
      <c r="AG26" s="141"/>
      <c r="AH26" s="78">
        <f t="shared" si="9"/>
        <v>0</v>
      </c>
      <c r="AI26" s="82" t="str">
        <f t="shared" si="10"/>
        <v/>
      </c>
      <c r="AJ26" s="141"/>
      <c r="AK26" s="141"/>
      <c r="AL26" s="141"/>
      <c r="AM26" s="141"/>
      <c r="AN26" s="141"/>
      <c r="AO26" s="141"/>
      <c r="AP26" s="78">
        <f t="shared" si="11"/>
        <v>0</v>
      </c>
      <c r="AQ26" s="82" t="str">
        <f t="shared" si="12"/>
        <v/>
      </c>
      <c r="AR26" s="141"/>
      <c r="AS26" s="141"/>
      <c r="AT26" s="141"/>
      <c r="AU26" s="141"/>
      <c r="AV26" s="141"/>
      <c r="AW26" s="141"/>
      <c r="AX26" s="78">
        <f t="shared" si="13"/>
        <v>0</v>
      </c>
      <c r="AY26" s="82" t="str">
        <f t="shared" si="14"/>
        <v/>
      </c>
      <c r="AZ26" s="79">
        <f t="shared" si="15"/>
        <v>0</v>
      </c>
    </row>
    <row r="27" spans="1:52" ht="17.100000000000001" customHeight="1">
      <c r="A27" s="25" t="str">
        <f t="shared" si="16"/>
        <v/>
      </c>
      <c r="B27" s="77">
        <f>Main!G34</f>
        <v>0</v>
      </c>
      <c r="C27" s="141"/>
      <c r="D27" s="141"/>
      <c r="E27" s="141"/>
      <c r="F27" s="141"/>
      <c r="G27" s="78">
        <f t="shared" si="0"/>
        <v>0</v>
      </c>
      <c r="H27" s="82" t="str">
        <f t="shared" si="1"/>
        <v/>
      </c>
      <c r="I27" s="141"/>
      <c r="J27" s="141"/>
      <c r="K27" s="141"/>
      <c r="L27" s="141"/>
      <c r="M27" s="78">
        <f t="shared" si="2"/>
        <v>0</v>
      </c>
      <c r="N27" s="82" t="str">
        <f t="shared" si="3"/>
        <v/>
      </c>
      <c r="O27" s="141"/>
      <c r="P27" s="141"/>
      <c r="Q27" s="141"/>
      <c r="R27" s="141"/>
      <c r="S27" s="78">
        <f t="shared" si="4"/>
        <v>0</v>
      </c>
      <c r="T27" s="82" t="str">
        <f t="shared" si="5"/>
        <v/>
      </c>
      <c r="U27" s="141"/>
      <c r="V27" s="141"/>
      <c r="W27" s="141"/>
      <c r="X27" s="141"/>
      <c r="Y27" s="78">
        <f t="shared" si="6"/>
        <v>0</v>
      </c>
      <c r="Z27" s="82" t="str">
        <f t="shared" si="7"/>
        <v/>
      </c>
      <c r="AA27" s="79">
        <f t="shared" si="8"/>
        <v>0</v>
      </c>
      <c r="AB27" s="141"/>
      <c r="AC27" s="141"/>
      <c r="AD27" s="141"/>
      <c r="AE27" s="141"/>
      <c r="AF27" s="141"/>
      <c r="AG27" s="141"/>
      <c r="AH27" s="78">
        <f t="shared" si="9"/>
        <v>0</v>
      </c>
      <c r="AI27" s="82" t="str">
        <f t="shared" si="10"/>
        <v/>
      </c>
      <c r="AJ27" s="141"/>
      <c r="AK27" s="141"/>
      <c r="AL27" s="141"/>
      <c r="AM27" s="141"/>
      <c r="AN27" s="141"/>
      <c r="AO27" s="141"/>
      <c r="AP27" s="78">
        <f t="shared" si="11"/>
        <v>0</v>
      </c>
      <c r="AQ27" s="82" t="str">
        <f t="shared" si="12"/>
        <v/>
      </c>
      <c r="AR27" s="141"/>
      <c r="AS27" s="141"/>
      <c r="AT27" s="141"/>
      <c r="AU27" s="141"/>
      <c r="AV27" s="141"/>
      <c r="AW27" s="141"/>
      <c r="AX27" s="78">
        <f t="shared" si="13"/>
        <v>0</v>
      </c>
      <c r="AY27" s="82" t="str">
        <f t="shared" si="14"/>
        <v/>
      </c>
      <c r="AZ27" s="79">
        <f t="shared" si="15"/>
        <v>0</v>
      </c>
    </row>
    <row r="28" spans="1:52" ht="17.100000000000001" customHeight="1">
      <c r="A28" s="25" t="str">
        <f t="shared" si="16"/>
        <v/>
      </c>
      <c r="B28" s="77">
        <f>Main!G35</f>
        <v>0</v>
      </c>
      <c r="C28" s="141"/>
      <c r="D28" s="141"/>
      <c r="E28" s="141"/>
      <c r="F28" s="141"/>
      <c r="G28" s="78">
        <f t="shared" si="0"/>
        <v>0</v>
      </c>
      <c r="H28" s="82" t="str">
        <f t="shared" si="1"/>
        <v/>
      </c>
      <c r="I28" s="141"/>
      <c r="J28" s="141"/>
      <c r="K28" s="141"/>
      <c r="L28" s="141"/>
      <c r="M28" s="78">
        <f t="shared" si="2"/>
        <v>0</v>
      </c>
      <c r="N28" s="82" t="str">
        <f t="shared" si="3"/>
        <v/>
      </c>
      <c r="O28" s="141"/>
      <c r="P28" s="141"/>
      <c r="Q28" s="141"/>
      <c r="R28" s="141"/>
      <c r="S28" s="78">
        <f t="shared" si="4"/>
        <v>0</v>
      </c>
      <c r="T28" s="82" t="str">
        <f t="shared" si="5"/>
        <v/>
      </c>
      <c r="U28" s="141"/>
      <c r="V28" s="141"/>
      <c r="W28" s="141"/>
      <c r="X28" s="141"/>
      <c r="Y28" s="78">
        <f t="shared" si="6"/>
        <v>0</v>
      </c>
      <c r="Z28" s="82" t="str">
        <f t="shared" si="7"/>
        <v/>
      </c>
      <c r="AA28" s="79">
        <f t="shared" si="8"/>
        <v>0</v>
      </c>
      <c r="AB28" s="141"/>
      <c r="AC28" s="141"/>
      <c r="AD28" s="141"/>
      <c r="AE28" s="141"/>
      <c r="AF28" s="141"/>
      <c r="AG28" s="141"/>
      <c r="AH28" s="78">
        <f t="shared" si="9"/>
        <v>0</v>
      </c>
      <c r="AI28" s="82" t="str">
        <f t="shared" si="10"/>
        <v/>
      </c>
      <c r="AJ28" s="141"/>
      <c r="AK28" s="141"/>
      <c r="AL28" s="141"/>
      <c r="AM28" s="141"/>
      <c r="AN28" s="141"/>
      <c r="AO28" s="141"/>
      <c r="AP28" s="78">
        <f t="shared" si="11"/>
        <v>0</v>
      </c>
      <c r="AQ28" s="82" t="str">
        <f t="shared" si="12"/>
        <v/>
      </c>
      <c r="AR28" s="141"/>
      <c r="AS28" s="141"/>
      <c r="AT28" s="141"/>
      <c r="AU28" s="141"/>
      <c r="AV28" s="141"/>
      <c r="AW28" s="141"/>
      <c r="AX28" s="78">
        <f t="shared" si="13"/>
        <v>0</v>
      </c>
      <c r="AY28" s="82" t="str">
        <f t="shared" si="14"/>
        <v/>
      </c>
      <c r="AZ28" s="79">
        <f t="shared" si="15"/>
        <v>0</v>
      </c>
    </row>
    <row r="29" spans="1:52" ht="17.100000000000001" customHeight="1">
      <c r="A29" s="25" t="str">
        <f t="shared" si="16"/>
        <v/>
      </c>
      <c r="B29" s="77">
        <f>Main!G36</f>
        <v>0</v>
      </c>
      <c r="C29" s="141"/>
      <c r="D29" s="141"/>
      <c r="E29" s="141"/>
      <c r="F29" s="141"/>
      <c r="G29" s="78">
        <f t="shared" si="0"/>
        <v>0</v>
      </c>
      <c r="H29" s="82" t="str">
        <f t="shared" si="1"/>
        <v/>
      </c>
      <c r="I29" s="141"/>
      <c r="J29" s="141"/>
      <c r="K29" s="141"/>
      <c r="L29" s="141"/>
      <c r="M29" s="78">
        <f t="shared" si="2"/>
        <v>0</v>
      </c>
      <c r="N29" s="82" t="str">
        <f t="shared" si="3"/>
        <v/>
      </c>
      <c r="O29" s="141"/>
      <c r="P29" s="141"/>
      <c r="Q29" s="141"/>
      <c r="R29" s="141"/>
      <c r="S29" s="78">
        <f t="shared" si="4"/>
        <v>0</v>
      </c>
      <c r="T29" s="82" t="str">
        <f t="shared" si="5"/>
        <v/>
      </c>
      <c r="U29" s="141"/>
      <c r="V29" s="141"/>
      <c r="W29" s="141"/>
      <c r="X29" s="141"/>
      <c r="Y29" s="78">
        <f t="shared" si="6"/>
        <v>0</v>
      </c>
      <c r="Z29" s="82" t="str">
        <f t="shared" si="7"/>
        <v/>
      </c>
      <c r="AA29" s="79">
        <f t="shared" si="8"/>
        <v>0</v>
      </c>
      <c r="AB29" s="141"/>
      <c r="AC29" s="141"/>
      <c r="AD29" s="141"/>
      <c r="AE29" s="141"/>
      <c r="AF29" s="141"/>
      <c r="AG29" s="141"/>
      <c r="AH29" s="78">
        <f t="shared" si="9"/>
        <v>0</v>
      </c>
      <c r="AI29" s="82" t="str">
        <f t="shared" si="10"/>
        <v/>
      </c>
      <c r="AJ29" s="141"/>
      <c r="AK29" s="141"/>
      <c r="AL29" s="141"/>
      <c r="AM29" s="141"/>
      <c r="AN29" s="141"/>
      <c r="AO29" s="141"/>
      <c r="AP29" s="78">
        <f t="shared" si="11"/>
        <v>0</v>
      </c>
      <c r="AQ29" s="82" t="str">
        <f t="shared" si="12"/>
        <v/>
      </c>
      <c r="AR29" s="141"/>
      <c r="AS29" s="141"/>
      <c r="AT29" s="141"/>
      <c r="AU29" s="141"/>
      <c r="AV29" s="141"/>
      <c r="AW29" s="141"/>
      <c r="AX29" s="78">
        <f t="shared" si="13"/>
        <v>0</v>
      </c>
      <c r="AY29" s="82" t="str">
        <f t="shared" si="14"/>
        <v/>
      </c>
      <c r="AZ29" s="79">
        <f t="shared" si="15"/>
        <v>0</v>
      </c>
    </row>
    <row r="30" spans="1:52" ht="17.100000000000001" customHeight="1">
      <c r="A30" s="25" t="str">
        <f t="shared" si="16"/>
        <v/>
      </c>
      <c r="B30" s="77">
        <f>Main!G37</f>
        <v>0</v>
      </c>
      <c r="C30" s="141"/>
      <c r="D30" s="141"/>
      <c r="E30" s="141"/>
      <c r="F30" s="141"/>
      <c r="G30" s="78">
        <f t="shared" si="0"/>
        <v>0</v>
      </c>
      <c r="H30" s="82" t="str">
        <f t="shared" si="1"/>
        <v/>
      </c>
      <c r="I30" s="141"/>
      <c r="J30" s="141"/>
      <c r="K30" s="141"/>
      <c r="L30" s="141"/>
      <c r="M30" s="78">
        <f t="shared" si="2"/>
        <v>0</v>
      </c>
      <c r="N30" s="82" t="str">
        <f t="shared" si="3"/>
        <v/>
      </c>
      <c r="O30" s="141"/>
      <c r="P30" s="141"/>
      <c r="Q30" s="141"/>
      <c r="R30" s="141"/>
      <c r="S30" s="78">
        <f t="shared" si="4"/>
        <v>0</v>
      </c>
      <c r="T30" s="82" t="str">
        <f t="shared" si="5"/>
        <v/>
      </c>
      <c r="U30" s="141"/>
      <c r="V30" s="141"/>
      <c r="W30" s="141"/>
      <c r="X30" s="141"/>
      <c r="Y30" s="78">
        <f t="shared" si="6"/>
        <v>0</v>
      </c>
      <c r="Z30" s="82" t="str">
        <f t="shared" si="7"/>
        <v/>
      </c>
      <c r="AA30" s="79">
        <f t="shared" si="8"/>
        <v>0</v>
      </c>
      <c r="AB30" s="141"/>
      <c r="AC30" s="141"/>
      <c r="AD30" s="141"/>
      <c r="AE30" s="141"/>
      <c r="AF30" s="141"/>
      <c r="AG30" s="141"/>
      <c r="AH30" s="78">
        <f t="shared" si="9"/>
        <v>0</v>
      </c>
      <c r="AI30" s="82" t="str">
        <f t="shared" si="10"/>
        <v/>
      </c>
      <c r="AJ30" s="141"/>
      <c r="AK30" s="141"/>
      <c r="AL30" s="141"/>
      <c r="AM30" s="141"/>
      <c r="AN30" s="141"/>
      <c r="AO30" s="141"/>
      <c r="AP30" s="78">
        <f t="shared" si="11"/>
        <v>0</v>
      </c>
      <c r="AQ30" s="82" t="str">
        <f t="shared" si="12"/>
        <v/>
      </c>
      <c r="AR30" s="141"/>
      <c r="AS30" s="141"/>
      <c r="AT30" s="141"/>
      <c r="AU30" s="141"/>
      <c r="AV30" s="141"/>
      <c r="AW30" s="141"/>
      <c r="AX30" s="78">
        <f t="shared" si="13"/>
        <v>0</v>
      </c>
      <c r="AY30" s="82" t="str">
        <f t="shared" si="14"/>
        <v/>
      </c>
      <c r="AZ30" s="79">
        <f t="shared" si="15"/>
        <v>0</v>
      </c>
    </row>
    <row r="31" spans="1:52" ht="17.100000000000001" customHeight="1">
      <c r="A31" s="25" t="str">
        <f t="shared" si="16"/>
        <v/>
      </c>
      <c r="B31" s="77">
        <f>Main!G38</f>
        <v>0</v>
      </c>
      <c r="C31" s="141"/>
      <c r="D31" s="141"/>
      <c r="E31" s="141"/>
      <c r="F31" s="141"/>
      <c r="G31" s="78">
        <f t="shared" si="0"/>
        <v>0</v>
      </c>
      <c r="H31" s="82" t="str">
        <f t="shared" si="1"/>
        <v/>
      </c>
      <c r="I31" s="141"/>
      <c r="J31" s="141"/>
      <c r="K31" s="141"/>
      <c r="L31" s="141"/>
      <c r="M31" s="78">
        <f t="shared" si="2"/>
        <v>0</v>
      </c>
      <c r="N31" s="82" t="str">
        <f t="shared" si="3"/>
        <v/>
      </c>
      <c r="O31" s="141"/>
      <c r="P31" s="141"/>
      <c r="Q31" s="141"/>
      <c r="R31" s="141"/>
      <c r="S31" s="78">
        <f t="shared" si="4"/>
        <v>0</v>
      </c>
      <c r="T31" s="82" t="str">
        <f t="shared" si="5"/>
        <v/>
      </c>
      <c r="U31" s="141"/>
      <c r="V31" s="141"/>
      <c r="W31" s="141"/>
      <c r="X31" s="141"/>
      <c r="Y31" s="78">
        <f t="shared" si="6"/>
        <v>0</v>
      </c>
      <c r="Z31" s="82" t="str">
        <f t="shared" si="7"/>
        <v/>
      </c>
      <c r="AA31" s="79">
        <f t="shared" si="8"/>
        <v>0</v>
      </c>
      <c r="AB31" s="141"/>
      <c r="AC31" s="141"/>
      <c r="AD31" s="141"/>
      <c r="AE31" s="141"/>
      <c r="AF31" s="141"/>
      <c r="AG31" s="141"/>
      <c r="AH31" s="78">
        <f t="shared" si="9"/>
        <v>0</v>
      </c>
      <c r="AI31" s="82" t="str">
        <f t="shared" si="10"/>
        <v/>
      </c>
      <c r="AJ31" s="141"/>
      <c r="AK31" s="141"/>
      <c r="AL31" s="141"/>
      <c r="AM31" s="141"/>
      <c r="AN31" s="141"/>
      <c r="AO31" s="141"/>
      <c r="AP31" s="78">
        <f t="shared" si="11"/>
        <v>0</v>
      </c>
      <c r="AQ31" s="82" t="str">
        <f t="shared" si="12"/>
        <v/>
      </c>
      <c r="AR31" s="141"/>
      <c r="AS31" s="141"/>
      <c r="AT31" s="141"/>
      <c r="AU31" s="141"/>
      <c r="AV31" s="141"/>
      <c r="AW31" s="141"/>
      <c r="AX31" s="78">
        <f t="shared" si="13"/>
        <v>0</v>
      </c>
      <c r="AY31" s="82" t="str">
        <f t="shared" si="14"/>
        <v/>
      </c>
      <c r="AZ31" s="79">
        <f t="shared" si="15"/>
        <v>0</v>
      </c>
    </row>
    <row r="32" spans="1:52" ht="17.100000000000001" customHeight="1">
      <c r="A32" s="25" t="str">
        <f t="shared" si="16"/>
        <v/>
      </c>
      <c r="B32" s="77">
        <f>Main!G39</f>
        <v>0</v>
      </c>
      <c r="C32" s="141"/>
      <c r="D32" s="141"/>
      <c r="E32" s="141"/>
      <c r="F32" s="141"/>
      <c r="G32" s="78">
        <f t="shared" si="0"/>
        <v>0</v>
      </c>
      <c r="H32" s="82" t="str">
        <f t="shared" si="1"/>
        <v/>
      </c>
      <c r="I32" s="141"/>
      <c r="J32" s="141"/>
      <c r="K32" s="141"/>
      <c r="L32" s="141"/>
      <c r="M32" s="78">
        <f t="shared" si="2"/>
        <v>0</v>
      </c>
      <c r="N32" s="82" t="str">
        <f t="shared" si="3"/>
        <v/>
      </c>
      <c r="O32" s="141"/>
      <c r="P32" s="141"/>
      <c r="Q32" s="141"/>
      <c r="R32" s="141"/>
      <c r="S32" s="78">
        <f t="shared" si="4"/>
        <v>0</v>
      </c>
      <c r="T32" s="82" t="str">
        <f t="shared" si="5"/>
        <v/>
      </c>
      <c r="U32" s="141"/>
      <c r="V32" s="141"/>
      <c r="W32" s="141"/>
      <c r="X32" s="141"/>
      <c r="Y32" s="78">
        <f t="shared" si="6"/>
        <v>0</v>
      </c>
      <c r="Z32" s="82" t="str">
        <f t="shared" si="7"/>
        <v/>
      </c>
      <c r="AA32" s="79">
        <f t="shared" si="8"/>
        <v>0</v>
      </c>
      <c r="AB32" s="141"/>
      <c r="AC32" s="141"/>
      <c r="AD32" s="141"/>
      <c r="AE32" s="141"/>
      <c r="AF32" s="141"/>
      <c r="AG32" s="141"/>
      <c r="AH32" s="78">
        <f t="shared" si="9"/>
        <v>0</v>
      </c>
      <c r="AI32" s="82" t="str">
        <f t="shared" si="10"/>
        <v/>
      </c>
      <c r="AJ32" s="141"/>
      <c r="AK32" s="141"/>
      <c r="AL32" s="141"/>
      <c r="AM32" s="141"/>
      <c r="AN32" s="141"/>
      <c r="AO32" s="141"/>
      <c r="AP32" s="78">
        <f t="shared" si="11"/>
        <v>0</v>
      </c>
      <c r="AQ32" s="82" t="str">
        <f t="shared" si="12"/>
        <v/>
      </c>
      <c r="AR32" s="141"/>
      <c r="AS32" s="141"/>
      <c r="AT32" s="141"/>
      <c r="AU32" s="141"/>
      <c r="AV32" s="141"/>
      <c r="AW32" s="141"/>
      <c r="AX32" s="78">
        <f t="shared" si="13"/>
        <v>0</v>
      </c>
      <c r="AY32" s="82" t="str">
        <f t="shared" si="14"/>
        <v/>
      </c>
      <c r="AZ32" s="79">
        <f t="shared" si="15"/>
        <v>0</v>
      </c>
    </row>
    <row r="33" spans="1:52" ht="17.100000000000001" customHeight="1">
      <c r="A33" s="25" t="str">
        <f t="shared" si="16"/>
        <v/>
      </c>
      <c r="B33" s="77">
        <f>Main!G40</f>
        <v>0</v>
      </c>
      <c r="C33" s="141"/>
      <c r="D33" s="141"/>
      <c r="E33" s="141"/>
      <c r="F33" s="141"/>
      <c r="G33" s="78">
        <f t="shared" si="0"/>
        <v>0</v>
      </c>
      <c r="H33" s="82" t="str">
        <f t="shared" si="1"/>
        <v/>
      </c>
      <c r="I33" s="141"/>
      <c r="J33" s="141"/>
      <c r="K33" s="141"/>
      <c r="L33" s="141"/>
      <c r="M33" s="78">
        <f t="shared" si="2"/>
        <v>0</v>
      </c>
      <c r="N33" s="82" t="str">
        <f t="shared" si="3"/>
        <v/>
      </c>
      <c r="O33" s="141"/>
      <c r="P33" s="141"/>
      <c r="Q33" s="141"/>
      <c r="R33" s="141"/>
      <c r="S33" s="78">
        <f t="shared" si="4"/>
        <v>0</v>
      </c>
      <c r="T33" s="82" t="str">
        <f t="shared" si="5"/>
        <v/>
      </c>
      <c r="U33" s="141"/>
      <c r="V33" s="141"/>
      <c r="W33" s="141"/>
      <c r="X33" s="141"/>
      <c r="Y33" s="78">
        <f t="shared" si="6"/>
        <v>0</v>
      </c>
      <c r="Z33" s="82" t="str">
        <f t="shared" si="7"/>
        <v/>
      </c>
      <c r="AA33" s="79">
        <f t="shared" si="8"/>
        <v>0</v>
      </c>
      <c r="AB33" s="141"/>
      <c r="AC33" s="141"/>
      <c r="AD33" s="141"/>
      <c r="AE33" s="141"/>
      <c r="AF33" s="141"/>
      <c r="AG33" s="141"/>
      <c r="AH33" s="78">
        <f t="shared" si="9"/>
        <v>0</v>
      </c>
      <c r="AI33" s="82" t="str">
        <f t="shared" si="10"/>
        <v/>
      </c>
      <c r="AJ33" s="141"/>
      <c r="AK33" s="141"/>
      <c r="AL33" s="141"/>
      <c r="AM33" s="141"/>
      <c r="AN33" s="141"/>
      <c r="AO33" s="141"/>
      <c r="AP33" s="78">
        <f t="shared" si="11"/>
        <v>0</v>
      </c>
      <c r="AQ33" s="82" t="str">
        <f t="shared" si="12"/>
        <v/>
      </c>
      <c r="AR33" s="141"/>
      <c r="AS33" s="141"/>
      <c r="AT33" s="141"/>
      <c r="AU33" s="141"/>
      <c r="AV33" s="141"/>
      <c r="AW33" s="141"/>
      <c r="AX33" s="78">
        <f t="shared" si="13"/>
        <v>0</v>
      </c>
      <c r="AY33" s="82" t="str">
        <f t="shared" si="14"/>
        <v/>
      </c>
      <c r="AZ33" s="79">
        <f t="shared" si="15"/>
        <v>0</v>
      </c>
    </row>
    <row r="34" spans="1:52" ht="17.100000000000001" customHeight="1">
      <c r="A34" s="25" t="str">
        <f t="shared" si="16"/>
        <v/>
      </c>
      <c r="B34" s="77">
        <f>Main!G41</f>
        <v>0</v>
      </c>
      <c r="C34" s="141"/>
      <c r="D34" s="141"/>
      <c r="E34" s="141"/>
      <c r="F34" s="141"/>
      <c r="G34" s="78">
        <f t="shared" si="0"/>
        <v>0</v>
      </c>
      <c r="H34" s="82" t="str">
        <f t="shared" si="1"/>
        <v/>
      </c>
      <c r="I34" s="141"/>
      <c r="J34" s="141"/>
      <c r="K34" s="141"/>
      <c r="L34" s="141"/>
      <c r="M34" s="78">
        <f t="shared" si="2"/>
        <v>0</v>
      </c>
      <c r="N34" s="82" t="str">
        <f t="shared" si="3"/>
        <v/>
      </c>
      <c r="O34" s="141"/>
      <c r="P34" s="141"/>
      <c r="Q34" s="141"/>
      <c r="R34" s="141"/>
      <c r="S34" s="78">
        <f t="shared" si="4"/>
        <v>0</v>
      </c>
      <c r="T34" s="82" t="str">
        <f t="shared" si="5"/>
        <v/>
      </c>
      <c r="U34" s="141"/>
      <c r="V34" s="141"/>
      <c r="W34" s="141"/>
      <c r="X34" s="141"/>
      <c r="Y34" s="78">
        <f t="shared" si="6"/>
        <v>0</v>
      </c>
      <c r="Z34" s="82" t="str">
        <f t="shared" si="7"/>
        <v/>
      </c>
      <c r="AA34" s="79">
        <f t="shared" si="8"/>
        <v>0</v>
      </c>
      <c r="AB34" s="141"/>
      <c r="AC34" s="141"/>
      <c r="AD34" s="141"/>
      <c r="AE34" s="141"/>
      <c r="AF34" s="141"/>
      <c r="AG34" s="141"/>
      <c r="AH34" s="78">
        <f t="shared" si="9"/>
        <v>0</v>
      </c>
      <c r="AI34" s="82" t="str">
        <f t="shared" si="10"/>
        <v/>
      </c>
      <c r="AJ34" s="141"/>
      <c r="AK34" s="141"/>
      <c r="AL34" s="141"/>
      <c r="AM34" s="141"/>
      <c r="AN34" s="141"/>
      <c r="AO34" s="141"/>
      <c r="AP34" s="78">
        <f t="shared" si="11"/>
        <v>0</v>
      </c>
      <c r="AQ34" s="82" t="str">
        <f t="shared" si="12"/>
        <v/>
      </c>
      <c r="AR34" s="141"/>
      <c r="AS34" s="141"/>
      <c r="AT34" s="141"/>
      <c r="AU34" s="141"/>
      <c r="AV34" s="141"/>
      <c r="AW34" s="141"/>
      <c r="AX34" s="78">
        <f t="shared" si="13"/>
        <v>0</v>
      </c>
      <c r="AY34" s="82" t="str">
        <f t="shared" si="14"/>
        <v/>
      </c>
      <c r="AZ34" s="79">
        <f t="shared" si="15"/>
        <v>0</v>
      </c>
    </row>
    <row r="35" spans="1:52" ht="17.100000000000001" customHeight="1">
      <c r="A35" s="25" t="str">
        <f t="shared" si="16"/>
        <v/>
      </c>
      <c r="B35" s="77">
        <f>Main!G42</f>
        <v>0</v>
      </c>
      <c r="C35" s="141"/>
      <c r="D35" s="141"/>
      <c r="E35" s="141"/>
      <c r="F35" s="141"/>
      <c r="G35" s="78">
        <f t="shared" si="0"/>
        <v>0</v>
      </c>
      <c r="H35" s="82" t="str">
        <f t="shared" si="1"/>
        <v/>
      </c>
      <c r="I35" s="141"/>
      <c r="J35" s="141"/>
      <c r="K35" s="141"/>
      <c r="L35" s="141"/>
      <c r="M35" s="78">
        <f t="shared" si="2"/>
        <v>0</v>
      </c>
      <c r="N35" s="82" t="str">
        <f t="shared" si="3"/>
        <v/>
      </c>
      <c r="O35" s="141"/>
      <c r="P35" s="141"/>
      <c r="Q35" s="141"/>
      <c r="R35" s="141"/>
      <c r="S35" s="78">
        <f t="shared" si="4"/>
        <v>0</v>
      </c>
      <c r="T35" s="82" t="str">
        <f t="shared" si="5"/>
        <v/>
      </c>
      <c r="U35" s="141"/>
      <c r="V35" s="141"/>
      <c r="W35" s="141"/>
      <c r="X35" s="141"/>
      <c r="Y35" s="78">
        <f t="shared" si="6"/>
        <v>0</v>
      </c>
      <c r="Z35" s="82" t="str">
        <f t="shared" si="7"/>
        <v/>
      </c>
      <c r="AA35" s="79">
        <f t="shared" si="8"/>
        <v>0</v>
      </c>
      <c r="AB35" s="141"/>
      <c r="AC35" s="141"/>
      <c r="AD35" s="141"/>
      <c r="AE35" s="141"/>
      <c r="AF35" s="141"/>
      <c r="AG35" s="141"/>
      <c r="AH35" s="78">
        <f t="shared" si="9"/>
        <v>0</v>
      </c>
      <c r="AI35" s="82" t="str">
        <f t="shared" si="10"/>
        <v/>
      </c>
      <c r="AJ35" s="141"/>
      <c r="AK35" s="141"/>
      <c r="AL35" s="141"/>
      <c r="AM35" s="141"/>
      <c r="AN35" s="141"/>
      <c r="AO35" s="141"/>
      <c r="AP35" s="78">
        <f t="shared" si="11"/>
        <v>0</v>
      </c>
      <c r="AQ35" s="82" t="str">
        <f t="shared" si="12"/>
        <v/>
      </c>
      <c r="AR35" s="141"/>
      <c r="AS35" s="141"/>
      <c r="AT35" s="141"/>
      <c r="AU35" s="141"/>
      <c r="AV35" s="141"/>
      <c r="AW35" s="141"/>
      <c r="AX35" s="78">
        <f t="shared" si="13"/>
        <v>0</v>
      </c>
      <c r="AY35" s="82" t="str">
        <f t="shared" si="14"/>
        <v/>
      </c>
      <c r="AZ35" s="79">
        <f t="shared" si="15"/>
        <v>0</v>
      </c>
    </row>
    <row r="36" spans="1:52" ht="17.100000000000001" customHeight="1">
      <c r="A36" s="25" t="str">
        <f t="shared" si="16"/>
        <v/>
      </c>
      <c r="B36" s="77">
        <f>Main!G43</f>
        <v>0</v>
      </c>
      <c r="C36" s="141"/>
      <c r="D36" s="141"/>
      <c r="E36" s="141"/>
      <c r="F36" s="141"/>
      <c r="G36" s="78">
        <f t="shared" si="0"/>
        <v>0</v>
      </c>
      <c r="H36" s="82" t="str">
        <f t="shared" si="1"/>
        <v/>
      </c>
      <c r="I36" s="141"/>
      <c r="J36" s="141"/>
      <c r="K36" s="141"/>
      <c r="L36" s="141"/>
      <c r="M36" s="78">
        <f t="shared" si="2"/>
        <v>0</v>
      </c>
      <c r="N36" s="82" t="str">
        <f t="shared" si="3"/>
        <v/>
      </c>
      <c r="O36" s="141"/>
      <c r="P36" s="141"/>
      <c r="Q36" s="141"/>
      <c r="R36" s="141"/>
      <c r="S36" s="78">
        <f t="shared" si="4"/>
        <v>0</v>
      </c>
      <c r="T36" s="82" t="str">
        <f t="shared" si="5"/>
        <v/>
      </c>
      <c r="U36" s="141"/>
      <c r="V36" s="141"/>
      <c r="W36" s="141"/>
      <c r="X36" s="141"/>
      <c r="Y36" s="78">
        <f t="shared" si="6"/>
        <v>0</v>
      </c>
      <c r="Z36" s="82" t="str">
        <f t="shared" si="7"/>
        <v/>
      </c>
      <c r="AA36" s="79">
        <f t="shared" si="8"/>
        <v>0</v>
      </c>
      <c r="AB36" s="141"/>
      <c r="AC36" s="141"/>
      <c r="AD36" s="141"/>
      <c r="AE36" s="141"/>
      <c r="AF36" s="141"/>
      <c r="AG36" s="141"/>
      <c r="AH36" s="78">
        <f t="shared" si="9"/>
        <v>0</v>
      </c>
      <c r="AI36" s="82" t="str">
        <f t="shared" si="10"/>
        <v/>
      </c>
      <c r="AJ36" s="141"/>
      <c r="AK36" s="141"/>
      <c r="AL36" s="141"/>
      <c r="AM36" s="141"/>
      <c r="AN36" s="141"/>
      <c r="AO36" s="141"/>
      <c r="AP36" s="78">
        <f t="shared" si="11"/>
        <v>0</v>
      </c>
      <c r="AQ36" s="82" t="str">
        <f t="shared" si="12"/>
        <v/>
      </c>
      <c r="AR36" s="141"/>
      <c r="AS36" s="141"/>
      <c r="AT36" s="141"/>
      <c r="AU36" s="141"/>
      <c r="AV36" s="141"/>
      <c r="AW36" s="141"/>
      <c r="AX36" s="78">
        <f t="shared" si="13"/>
        <v>0</v>
      </c>
      <c r="AY36" s="82" t="str">
        <f t="shared" si="14"/>
        <v/>
      </c>
      <c r="AZ36" s="79">
        <f t="shared" si="15"/>
        <v>0</v>
      </c>
    </row>
    <row r="37" spans="1:52" ht="17.100000000000001" customHeight="1">
      <c r="A37" s="25" t="str">
        <f t="shared" si="16"/>
        <v/>
      </c>
      <c r="B37" s="77">
        <f>Main!G44</f>
        <v>0</v>
      </c>
      <c r="C37" s="141"/>
      <c r="D37" s="141"/>
      <c r="E37" s="141"/>
      <c r="F37" s="141"/>
      <c r="G37" s="78">
        <f t="shared" si="0"/>
        <v>0</v>
      </c>
      <c r="H37" s="82" t="str">
        <f t="shared" si="1"/>
        <v/>
      </c>
      <c r="I37" s="141"/>
      <c r="J37" s="141"/>
      <c r="K37" s="141"/>
      <c r="L37" s="141"/>
      <c r="M37" s="78">
        <f t="shared" si="2"/>
        <v>0</v>
      </c>
      <c r="N37" s="82" t="str">
        <f t="shared" si="3"/>
        <v/>
      </c>
      <c r="O37" s="141"/>
      <c r="P37" s="141"/>
      <c r="Q37" s="141"/>
      <c r="R37" s="141"/>
      <c r="S37" s="78">
        <f t="shared" si="4"/>
        <v>0</v>
      </c>
      <c r="T37" s="82" t="str">
        <f t="shared" si="5"/>
        <v/>
      </c>
      <c r="U37" s="141"/>
      <c r="V37" s="141"/>
      <c r="W37" s="141"/>
      <c r="X37" s="141"/>
      <c r="Y37" s="78">
        <f t="shared" si="6"/>
        <v>0</v>
      </c>
      <c r="Z37" s="82" t="str">
        <f t="shared" si="7"/>
        <v/>
      </c>
      <c r="AA37" s="79">
        <f t="shared" si="8"/>
        <v>0</v>
      </c>
      <c r="AB37" s="141"/>
      <c r="AC37" s="141"/>
      <c r="AD37" s="141"/>
      <c r="AE37" s="141"/>
      <c r="AF37" s="141"/>
      <c r="AG37" s="141"/>
      <c r="AH37" s="78">
        <f t="shared" si="9"/>
        <v>0</v>
      </c>
      <c r="AI37" s="82" t="str">
        <f t="shared" si="10"/>
        <v/>
      </c>
      <c r="AJ37" s="141"/>
      <c r="AK37" s="141"/>
      <c r="AL37" s="141"/>
      <c r="AM37" s="141"/>
      <c r="AN37" s="141"/>
      <c r="AO37" s="141"/>
      <c r="AP37" s="78">
        <f t="shared" si="11"/>
        <v>0</v>
      </c>
      <c r="AQ37" s="82" t="str">
        <f t="shared" si="12"/>
        <v/>
      </c>
      <c r="AR37" s="141"/>
      <c r="AS37" s="141"/>
      <c r="AT37" s="141"/>
      <c r="AU37" s="141"/>
      <c r="AV37" s="141"/>
      <c r="AW37" s="141"/>
      <c r="AX37" s="78">
        <f t="shared" si="13"/>
        <v>0</v>
      </c>
      <c r="AY37" s="82" t="str">
        <f t="shared" si="14"/>
        <v/>
      </c>
      <c r="AZ37" s="79">
        <f t="shared" si="15"/>
        <v>0</v>
      </c>
    </row>
    <row r="38" spans="1:52" ht="17.100000000000001" customHeight="1">
      <c r="A38" s="25" t="str">
        <f t="shared" si="16"/>
        <v/>
      </c>
      <c r="B38" s="77">
        <f>Main!G45</f>
        <v>0</v>
      </c>
      <c r="C38" s="141"/>
      <c r="D38" s="141"/>
      <c r="E38" s="141"/>
      <c r="F38" s="141"/>
      <c r="G38" s="78">
        <f t="shared" si="0"/>
        <v>0</v>
      </c>
      <c r="H38" s="82" t="str">
        <f t="shared" si="1"/>
        <v/>
      </c>
      <c r="I38" s="141"/>
      <c r="J38" s="141"/>
      <c r="K38" s="141"/>
      <c r="L38" s="141"/>
      <c r="M38" s="78">
        <f t="shared" si="2"/>
        <v>0</v>
      </c>
      <c r="N38" s="82" t="str">
        <f t="shared" si="3"/>
        <v/>
      </c>
      <c r="O38" s="141"/>
      <c r="P38" s="141"/>
      <c r="Q38" s="141"/>
      <c r="R38" s="141"/>
      <c r="S38" s="78">
        <f t="shared" si="4"/>
        <v>0</v>
      </c>
      <c r="T38" s="82" t="str">
        <f t="shared" si="5"/>
        <v/>
      </c>
      <c r="U38" s="141"/>
      <c r="V38" s="141"/>
      <c r="W38" s="141"/>
      <c r="X38" s="141"/>
      <c r="Y38" s="78">
        <f t="shared" si="6"/>
        <v>0</v>
      </c>
      <c r="Z38" s="82" t="str">
        <f t="shared" si="7"/>
        <v/>
      </c>
      <c r="AA38" s="79">
        <f t="shared" si="8"/>
        <v>0</v>
      </c>
      <c r="AB38" s="141"/>
      <c r="AC38" s="141"/>
      <c r="AD38" s="141"/>
      <c r="AE38" s="141"/>
      <c r="AF38" s="141"/>
      <c r="AG38" s="141"/>
      <c r="AH38" s="78">
        <f t="shared" si="9"/>
        <v>0</v>
      </c>
      <c r="AI38" s="82" t="str">
        <f t="shared" si="10"/>
        <v/>
      </c>
      <c r="AJ38" s="141"/>
      <c r="AK38" s="141"/>
      <c r="AL38" s="141"/>
      <c r="AM38" s="141"/>
      <c r="AN38" s="141"/>
      <c r="AO38" s="141"/>
      <c r="AP38" s="78">
        <f t="shared" si="11"/>
        <v>0</v>
      </c>
      <c r="AQ38" s="82" t="str">
        <f t="shared" si="12"/>
        <v/>
      </c>
      <c r="AR38" s="141"/>
      <c r="AS38" s="141"/>
      <c r="AT38" s="141"/>
      <c r="AU38" s="141"/>
      <c r="AV38" s="141"/>
      <c r="AW38" s="141"/>
      <c r="AX38" s="78">
        <f t="shared" si="13"/>
        <v>0</v>
      </c>
      <c r="AY38" s="82" t="str">
        <f t="shared" si="14"/>
        <v/>
      </c>
      <c r="AZ38" s="79">
        <f t="shared" si="15"/>
        <v>0</v>
      </c>
    </row>
    <row r="39" spans="1:52" ht="17.100000000000001" customHeight="1">
      <c r="A39" s="25" t="str">
        <f t="shared" si="16"/>
        <v/>
      </c>
      <c r="B39" s="77">
        <f>Main!G46</f>
        <v>0</v>
      </c>
      <c r="C39" s="80"/>
      <c r="D39" s="80"/>
      <c r="E39" s="80"/>
      <c r="F39" s="80"/>
      <c r="G39" s="78">
        <f t="shared" si="0"/>
        <v>0</v>
      </c>
      <c r="H39" s="82" t="str">
        <f t="shared" si="1"/>
        <v/>
      </c>
      <c r="I39" s="80"/>
      <c r="J39" s="80"/>
      <c r="K39" s="80"/>
      <c r="L39" s="80"/>
      <c r="M39" s="78">
        <f t="shared" si="2"/>
        <v>0</v>
      </c>
      <c r="N39" s="82" t="str">
        <f t="shared" si="3"/>
        <v/>
      </c>
      <c r="O39" s="80"/>
      <c r="P39" s="80"/>
      <c r="Q39" s="80"/>
      <c r="R39" s="80"/>
      <c r="S39" s="78">
        <f t="shared" si="4"/>
        <v>0</v>
      </c>
      <c r="T39" s="82" t="str">
        <f t="shared" si="5"/>
        <v/>
      </c>
      <c r="U39" s="80"/>
      <c r="V39" s="80"/>
      <c r="W39" s="80"/>
      <c r="X39" s="80"/>
      <c r="Y39" s="78">
        <f t="shared" si="6"/>
        <v>0</v>
      </c>
      <c r="Z39" s="82" t="str">
        <f t="shared" si="7"/>
        <v/>
      </c>
      <c r="AA39" s="79">
        <f t="shared" si="8"/>
        <v>0</v>
      </c>
      <c r="AB39" s="80"/>
      <c r="AC39" s="80"/>
      <c r="AD39" s="80"/>
      <c r="AE39" s="80"/>
      <c r="AF39" s="80"/>
      <c r="AG39" s="80"/>
      <c r="AH39" s="78">
        <f t="shared" si="9"/>
        <v>0</v>
      </c>
      <c r="AI39" s="82" t="str">
        <f t="shared" si="10"/>
        <v/>
      </c>
      <c r="AJ39" s="80"/>
      <c r="AK39" s="80"/>
      <c r="AL39" s="80"/>
      <c r="AM39" s="80"/>
      <c r="AN39" s="80"/>
      <c r="AO39" s="80"/>
      <c r="AP39" s="78">
        <f t="shared" si="11"/>
        <v>0</v>
      </c>
      <c r="AQ39" s="82" t="str">
        <f t="shared" si="12"/>
        <v/>
      </c>
      <c r="AR39" s="80"/>
      <c r="AS39" s="80"/>
      <c r="AT39" s="80"/>
      <c r="AU39" s="80"/>
      <c r="AV39" s="80"/>
      <c r="AW39" s="80"/>
      <c r="AX39" s="78">
        <f t="shared" si="13"/>
        <v>0</v>
      </c>
      <c r="AY39" s="82" t="str">
        <f t="shared" si="14"/>
        <v/>
      </c>
      <c r="AZ39" s="79">
        <f t="shared" si="15"/>
        <v>0</v>
      </c>
    </row>
    <row r="40" spans="1:52" ht="17.100000000000001" customHeight="1">
      <c r="A40" s="25" t="str">
        <f t="shared" si="16"/>
        <v/>
      </c>
      <c r="B40" s="77">
        <f>Main!G47</f>
        <v>0</v>
      </c>
      <c r="C40" s="80"/>
      <c r="D40" s="80"/>
      <c r="E40" s="80"/>
      <c r="F40" s="80"/>
      <c r="G40" s="78">
        <f t="shared" si="0"/>
        <v>0</v>
      </c>
      <c r="H40" s="82" t="str">
        <f t="shared" si="1"/>
        <v/>
      </c>
      <c r="I40" s="80"/>
      <c r="J40" s="80"/>
      <c r="K40" s="80"/>
      <c r="L40" s="80"/>
      <c r="M40" s="78">
        <f t="shared" si="2"/>
        <v>0</v>
      </c>
      <c r="N40" s="82" t="str">
        <f t="shared" si="3"/>
        <v/>
      </c>
      <c r="O40" s="80"/>
      <c r="P40" s="80"/>
      <c r="Q40" s="80"/>
      <c r="R40" s="80"/>
      <c r="S40" s="78">
        <f t="shared" si="4"/>
        <v>0</v>
      </c>
      <c r="T40" s="82" t="str">
        <f t="shared" si="5"/>
        <v/>
      </c>
      <c r="U40" s="80"/>
      <c r="V40" s="80"/>
      <c r="W40" s="80"/>
      <c r="X40" s="80"/>
      <c r="Y40" s="78">
        <f t="shared" si="6"/>
        <v>0</v>
      </c>
      <c r="Z40" s="82" t="str">
        <f t="shared" si="7"/>
        <v/>
      </c>
      <c r="AA40" s="79">
        <f t="shared" si="8"/>
        <v>0</v>
      </c>
      <c r="AB40" s="80"/>
      <c r="AC40" s="80"/>
      <c r="AD40" s="80"/>
      <c r="AE40" s="80"/>
      <c r="AF40" s="80"/>
      <c r="AG40" s="80"/>
      <c r="AH40" s="78">
        <f t="shared" si="9"/>
        <v>0</v>
      </c>
      <c r="AI40" s="82" t="str">
        <f t="shared" si="10"/>
        <v/>
      </c>
      <c r="AJ40" s="80"/>
      <c r="AK40" s="80"/>
      <c r="AL40" s="80"/>
      <c r="AM40" s="80"/>
      <c r="AN40" s="80"/>
      <c r="AO40" s="80"/>
      <c r="AP40" s="78">
        <f t="shared" si="11"/>
        <v>0</v>
      </c>
      <c r="AQ40" s="82" t="str">
        <f t="shared" si="12"/>
        <v/>
      </c>
      <c r="AR40" s="80"/>
      <c r="AS40" s="80"/>
      <c r="AT40" s="80"/>
      <c r="AU40" s="80"/>
      <c r="AV40" s="80"/>
      <c r="AW40" s="80"/>
      <c r="AX40" s="78">
        <f t="shared" si="13"/>
        <v>0</v>
      </c>
      <c r="AY40" s="82" t="str">
        <f t="shared" si="14"/>
        <v/>
      </c>
      <c r="AZ40" s="79">
        <f t="shared" si="15"/>
        <v>0</v>
      </c>
    </row>
    <row r="41" spans="1:52" ht="16.5">
      <c r="A41" s="25" t="str">
        <f t="shared" si="16"/>
        <v/>
      </c>
      <c r="B41" s="77">
        <f>Main!G48</f>
        <v>0</v>
      </c>
      <c r="C41" s="80"/>
      <c r="D41" s="80"/>
      <c r="E41" s="80"/>
      <c r="F41" s="80"/>
      <c r="G41" s="78">
        <f t="shared" si="0"/>
        <v>0</v>
      </c>
      <c r="H41" s="82" t="str">
        <f t="shared" si="1"/>
        <v/>
      </c>
      <c r="I41" s="80"/>
      <c r="J41" s="80"/>
      <c r="K41" s="80"/>
      <c r="L41" s="80"/>
      <c r="M41" s="78">
        <f t="shared" si="2"/>
        <v>0</v>
      </c>
      <c r="N41" s="82" t="str">
        <f t="shared" si="3"/>
        <v/>
      </c>
      <c r="O41" s="80"/>
      <c r="P41" s="80"/>
      <c r="Q41" s="80"/>
      <c r="R41" s="80"/>
      <c r="S41" s="78">
        <f t="shared" si="4"/>
        <v>0</v>
      </c>
      <c r="T41" s="82" t="str">
        <f t="shared" si="5"/>
        <v/>
      </c>
      <c r="U41" s="80"/>
      <c r="V41" s="80"/>
      <c r="W41" s="80"/>
      <c r="X41" s="80"/>
      <c r="Y41" s="78">
        <f t="shared" si="6"/>
        <v>0</v>
      </c>
      <c r="Z41" s="82" t="str">
        <f t="shared" si="7"/>
        <v/>
      </c>
      <c r="AA41" s="79">
        <f t="shared" si="8"/>
        <v>0</v>
      </c>
      <c r="AB41" s="80"/>
      <c r="AC41" s="80"/>
      <c r="AD41" s="80"/>
      <c r="AE41" s="80"/>
      <c r="AF41" s="80"/>
      <c r="AG41" s="80"/>
      <c r="AH41" s="78">
        <f t="shared" si="9"/>
        <v>0</v>
      </c>
      <c r="AI41" s="82" t="str">
        <f t="shared" si="10"/>
        <v/>
      </c>
      <c r="AJ41" s="80"/>
      <c r="AK41" s="80"/>
      <c r="AL41" s="80"/>
      <c r="AM41" s="80"/>
      <c r="AN41" s="80"/>
      <c r="AO41" s="80"/>
      <c r="AP41" s="78">
        <f t="shared" si="11"/>
        <v>0</v>
      </c>
      <c r="AQ41" s="82" t="str">
        <f t="shared" si="12"/>
        <v/>
      </c>
      <c r="AR41" s="80"/>
      <c r="AS41" s="80"/>
      <c r="AT41" s="80"/>
      <c r="AU41" s="80"/>
      <c r="AV41" s="80"/>
      <c r="AW41" s="80"/>
      <c r="AX41" s="78">
        <f t="shared" si="13"/>
        <v>0</v>
      </c>
      <c r="AY41" s="82" t="str">
        <f t="shared" si="14"/>
        <v/>
      </c>
      <c r="AZ41" s="79">
        <f t="shared" si="15"/>
        <v>0</v>
      </c>
    </row>
    <row r="42" spans="1:52" ht="16.5">
      <c r="A42" s="25" t="str">
        <f t="shared" si="16"/>
        <v/>
      </c>
      <c r="B42" s="77">
        <f>Main!G49</f>
        <v>0</v>
      </c>
      <c r="C42" s="80"/>
      <c r="D42" s="80"/>
      <c r="E42" s="80"/>
      <c r="F42" s="80"/>
      <c r="G42" s="78">
        <f t="shared" si="0"/>
        <v>0</v>
      </c>
      <c r="H42" s="82" t="str">
        <f t="shared" si="1"/>
        <v/>
      </c>
      <c r="I42" s="80"/>
      <c r="J42" s="80"/>
      <c r="K42" s="80"/>
      <c r="L42" s="80"/>
      <c r="M42" s="78">
        <f t="shared" si="2"/>
        <v>0</v>
      </c>
      <c r="N42" s="82" t="str">
        <f t="shared" si="3"/>
        <v/>
      </c>
      <c r="O42" s="80"/>
      <c r="P42" s="80"/>
      <c r="Q42" s="80"/>
      <c r="R42" s="80"/>
      <c r="S42" s="78">
        <f t="shared" si="4"/>
        <v>0</v>
      </c>
      <c r="T42" s="82" t="str">
        <f t="shared" si="5"/>
        <v/>
      </c>
      <c r="U42" s="80"/>
      <c r="V42" s="80"/>
      <c r="W42" s="80"/>
      <c r="X42" s="80"/>
      <c r="Y42" s="78">
        <f t="shared" si="6"/>
        <v>0</v>
      </c>
      <c r="Z42" s="82" t="str">
        <f t="shared" si="7"/>
        <v/>
      </c>
      <c r="AA42" s="79">
        <f t="shared" si="8"/>
        <v>0</v>
      </c>
      <c r="AB42" s="80"/>
      <c r="AC42" s="80"/>
      <c r="AD42" s="80"/>
      <c r="AE42" s="80"/>
      <c r="AF42" s="80"/>
      <c r="AG42" s="80"/>
      <c r="AH42" s="78">
        <f t="shared" si="9"/>
        <v>0</v>
      </c>
      <c r="AI42" s="82" t="str">
        <f t="shared" si="10"/>
        <v/>
      </c>
      <c r="AJ42" s="80"/>
      <c r="AK42" s="80"/>
      <c r="AL42" s="80"/>
      <c r="AM42" s="80"/>
      <c r="AN42" s="80"/>
      <c r="AO42" s="80"/>
      <c r="AP42" s="78">
        <f t="shared" si="11"/>
        <v>0</v>
      </c>
      <c r="AQ42" s="82" t="str">
        <f t="shared" si="12"/>
        <v/>
      </c>
      <c r="AR42" s="80"/>
      <c r="AS42" s="80"/>
      <c r="AT42" s="80"/>
      <c r="AU42" s="80"/>
      <c r="AV42" s="80"/>
      <c r="AW42" s="80"/>
      <c r="AX42" s="78">
        <f t="shared" si="13"/>
        <v>0</v>
      </c>
      <c r="AY42" s="82" t="str">
        <f t="shared" si="14"/>
        <v/>
      </c>
      <c r="AZ42" s="79">
        <f t="shared" si="15"/>
        <v>0</v>
      </c>
    </row>
    <row r="43" spans="1:52" ht="16.5">
      <c r="A43" s="25" t="str">
        <f t="shared" si="16"/>
        <v/>
      </c>
      <c r="B43" s="77">
        <f>Main!G50</f>
        <v>0</v>
      </c>
      <c r="C43" s="80"/>
      <c r="D43" s="80"/>
      <c r="E43" s="80"/>
      <c r="F43" s="80"/>
      <c r="G43" s="78">
        <f t="shared" si="0"/>
        <v>0</v>
      </c>
      <c r="H43" s="82" t="str">
        <f t="shared" si="1"/>
        <v/>
      </c>
      <c r="I43" s="80"/>
      <c r="J43" s="80"/>
      <c r="K43" s="80"/>
      <c r="L43" s="80"/>
      <c r="M43" s="78">
        <f t="shared" si="2"/>
        <v>0</v>
      </c>
      <c r="N43" s="82" t="str">
        <f t="shared" si="3"/>
        <v/>
      </c>
      <c r="O43" s="80"/>
      <c r="P43" s="80"/>
      <c r="Q43" s="80"/>
      <c r="R43" s="80"/>
      <c r="S43" s="78">
        <f t="shared" si="4"/>
        <v>0</v>
      </c>
      <c r="T43" s="82" t="str">
        <f t="shared" si="5"/>
        <v/>
      </c>
      <c r="U43" s="80"/>
      <c r="V43" s="80"/>
      <c r="W43" s="80"/>
      <c r="X43" s="80"/>
      <c r="Y43" s="78">
        <f t="shared" si="6"/>
        <v>0</v>
      </c>
      <c r="Z43" s="82" t="str">
        <f t="shared" si="7"/>
        <v/>
      </c>
      <c r="AA43" s="79">
        <f t="shared" si="8"/>
        <v>0</v>
      </c>
      <c r="AB43" s="80"/>
      <c r="AC43" s="80"/>
      <c r="AD43" s="80"/>
      <c r="AE43" s="80"/>
      <c r="AF43" s="80"/>
      <c r="AG43" s="80"/>
      <c r="AH43" s="78">
        <f t="shared" si="9"/>
        <v>0</v>
      </c>
      <c r="AI43" s="82" t="str">
        <f t="shared" si="10"/>
        <v/>
      </c>
      <c r="AJ43" s="80"/>
      <c r="AK43" s="80"/>
      <c r="AL43" s="80"/>
      <c r="AM43" s="80"/>
      <c r="AN43" s="80"/>
      <c r="AO43" s="80"/>
      <c r="AP43" s="78">
        <f t="shared" si="11"/>
        <v>0</v>
      </c>
      <c r="AQ43" s="82" t="str">
        <f t="shared" si="12"/>
        <v/>
      </c>
      <c r="AR43" s="80"/>
      <c r="AS43" s="80"/>
      <c r="AT43" s="80"/>
      <c r="AU43" s="80"/>
      <c r="AV43" s="80"/>
      <c r="AW43" s="80"/>
      <c r="AX43" s="78">
        <f t="shared" si="13"/>
        <v>0</v>
      </c>
      <c r="AY43" s="82" t="str">
        <f t="shared" si="14"/>
        <v/>
      </c>
      <c r="AZ43" s="79">
        <f t="shared" si="15"/>
        <v>0</v>
      </c>
    </row>
    <row r="44" spans="1:52" ht="16.5">
      <c r="A44" s="25" t="str">
        <f t="shared" si="16"/>
        <v/>
      </c>
      <c r="B44" s="77">
        <f>Main!G51</f>
        <v>0</v>
      </c>
      <c r="C44" s="80"/>
      <c r="D44" s="80"/>
      <c r="E44" s="80"/>
      <c r="F44" s="80"/>
      <c r="G44" s="78">
        <f t="shared" si="0"/>
        <v>0</v>
      </c>
      <c r="H44" s="82" t="str">
        <f t="shared" si="1"/>
        <v/>
      </c>
      <c r="I44" s="80"/>
      <c r="J44" s="80"/>
      <c r="K44" s="80"/>
      <c r="L44" s="80"/>
      <c r="M44" s="78">
        <f t="shared" si="2"/>
        <v>0</v>
      </c>
      <c r="N44" s="82" t="str">
        <f t="shared" si="3"/>
        <v/>
      </c>
      <c r="O44" s="80"/>
      <c r="P44" s="80"/>
      <c r="Q44" s="80"/>
      <c r="R44" s="80"/>
      <c r="S44" s="78">
        <f t="shared" si="4"/>
        <v>0</v>
      </c>
      <c r="T44" s="82" t="str">
        <f t="shared" si="5"/>
        <v/>
      </c>
      <c r="U44" s="80"/>
      <c r="V44" s="80"/>
      <c r="W44" s="80"/>
      <c r="X44" s="80"/>
      <c r="Y44" s="78">
        <f t="shared" si="6"/>
        <v>0</v>
      </c>
      <c r="Z44" s="82" t="str">
        <f t="shared" si="7"/>
        <v/>
      </c>
      <c r="AA44" s="79">
        <f t="shared" si="8"/>
        <v>0</v>
      </c>
      <c r="AB44" s="80"/>
      <c r="AC44" s="80"/>
      <c r="AD44" s="80"/>
      <c r="AE44" s="80"/>
      <c r="AF44" s="80"/>
      <c r="AG44" s="80"/>
      <c r="AH44" s="78">
        <f t="shared" si="9"/>
        <v>0</v>
      </c>
      <c r="AI44" s="82" t="str">
        <f t="shared" si="10"/>
        <v/>
      </c>
      <c r="AJ44" s="80"/>
      <c r="AK44" s="80"/>
      <c r="AL44" s="80"/>
      <c r="AM44" s="80"/>
      <c r="AN44" s="80"/>
      <c r="AO44" s="80"/>
      <c r="AP44" s="78">
        <f t="shared" si="11"/>
        <v>0</v>
      </c>
      <c r="AQ44" s="82" t="str">
        <f t="shared" si="12"/>
        <v/>
      </c>
      <c r="AR44" s="80"/>
      <c r="AS44" s="80"/>
      <c r="AT44" s="80"/>
      <c r="AU44" s="80"/>
      <c r="AV44" s="80"/>
      <c r="AW44" s="80"/>
      <c r="AX44" s="78">
        <f t="shared" si="13"/>
        <v>0</v>
      </c>
      <c r="AY44" s="82" t="str">
        <f t="shared" si="14"/>
        <v/>
      </c>
      <c r="AZ44" s="79">
        <f t="shared" si="15"/>
        <v>0</v>
      </c>
    </row>
    <row r="45" spans="1:52" ht="16.5">
      <c r="A45" s="25" t="str">
        <f t="shared" si="16"/>
        <v/>
      </c>
      <c r="B45" s="77">
        <f>Main!G52</f>
        <v>0</v>
      </c>
      <c r="C45" s="80"/>
      <c r="D45" s="80"/>
      <c r="E45" s="80"/>
      <c r="F45" s="80"/>
      <c r="G45" s="78">
        <f t="shared" si="0"/>
        <v>0</v>
      </c>
      <c r="H45" s="82" t="str">
        <f t="shared" si="1"/>
        <v/>
      </c>
      <c r="I45" s="80"/>
      <c r="J45" s="80"/>
      <c r="K45" s="80"/>
      <c r="L45" s="80"/>
      <c r="M45" s="78">
        <f t="shared" si="2"/>
        <v>0</v>
      </c>
      <c r="N45" s="82" t="str">
        <f t="shared" si="3"/>
        <v/>
      </c>
      <c r="O45" s="80"/>
      <c r="P45" s="80"/>
      <c r="Q45" s="80"/>
      <c r="R45" s="80"/>
      <c r="S45" s="78">
        <f t="shared" si="4"/>
        <v>0</v>
      </c>
      <c r="T45" s="82" t="str">
        <f t="shared" si="5"/>
        <v/>
      </c>
      <c r="U45" s="80"/>
      <c r="V45" s="80"/>
      <c r="W45" s="80"/>
      <c r="X45" s="80"/>
      <c r="Y45" s="78">
        <f t="shared" si="6"/>
        <v>0</v>
      </c>
      <c r="Z45" s="82" t="str">
        <f t="shared" si="7"/>
        <v/>
      </c>
      <c r="AA45" s="79">
        <f t="shared" si="8"/>
        <v>0</v>
      </c>
      <c r="AB45" s="80"/>
      <c r="AC45" s="80"/>
      <c r="AD45" s="80"/>
      <c r="AE45" s="80"/>
      <c r="AF45" s="80"/>
      <c r="AG45" s="80"/>
      <c r="AH45" s="78">
        <f t="shared" si="9"/>
        <v>0</v>
      </c>
      <c r="AI45" s="82" t="str">
        <f t="shared" si="10"/>
        <v/>
      </c>
      <c r="AJ45" s="80"/>
      <c r="AK45" s="80"/>
      <c r="AL45" s="80"/>
      <c r="AM45" s="80"/>
      <c r="AN45" s="80"/>
      <c r="AO45" s="80"/>
      <c r="AP45" s="78">
        <f t="shared" si="11"/>
        <v>0</v>
      </c>
      <c r="AQ45" s="82" t="str">
        <f t="shared" si="12"/>
        <v/>
      </c>
      <c r="AR45" s="80"/>
      <c r="AS45" s="80"/>
      <c r="AT45" s="80"/>
      <c r="AU45" s="80"/>
      <c r="AV45" s="80"/>
      <c r="AW45" s="80"/>
      <c r="AX45" s="78">
        <f t="shared" si="13"/>
        <v>0</v>
      </c>
      <c r="AY45" s="82" t="str">
        <f t="shared" si="14"/>
        <v/>
      </c>
      <c r="AZ45" s="79">
        <f t="shared" si="15"/>
        <v>0</v>
      </c>
    </row>
    <row r="46" spans="1:52" ht="16.5">
      <c r="A46" s="25" t="str">
        <f t="shared" si="16"/>
        <v/>
      </c>
      <c r="B46" s="77">
        <f>Main!G53</f>
        <v>0</v>
      </c>
      <c r="C46" s="80"/>
      <c r="D46" s="80"/>
      <c r="E46" s="80"/>
      <c r="F46" s="80"/>
      <c r="G46" s="78">
        <f t="shared" si="0"/>
        <v>0</v>
      </c>
      <c r="H46" s="82" t="str">
        <f t="shared" si="1"/>
        <v/>
      </c>
      <c r="I46" s="80"/>
      <c r="J46" s="80"/>
      <c r="K46" s="80"/>
      <c r="L46" s="80"/>
      <c r="M46" s="78">
        <f t="shared" si="2"/>
        <v>0</v>
      </c>
      <c r="N46" s="82" t="str">
        <f t="shared" si="3"/>
        <v/>
      </c>
      <c r="O46" s="80"/>
      <c r="P46" s="80"/>
      <c r="Q46" s="80"/>
      <c r="R46" s="80"/>
      <c r="S46" s="78">
        <f t="shared" si="4"/>
        <v>0</v>
      </c>
      <c r="T46" s="82" t="str">
        <f t="shared" si="5"/>
        <v/>
      </c>
      <c r="U46" s="80"/>
      <c r="V46" s="80"/>
      <c r="W46" s="80"/>
      <c r="X46" s="80"/>
      <c r="Y46" s="78">
        <f t="shared" si="6"/>
        <v>0</v>
      </c>
      <c r="Z46" s="82" t="str">
        <f t="shared" si="7"/>
        <v/>
      </c>
      <c r="AA46" s="79">
        <f t="shared" si="8"/>
        <v>0</v>
      </c>
      <c r="AB46" s="80"/>
      <c r="AC46" s="80"/>
      <c r="AD46" s="80"/>
      <c r="AE46" s="80"/>
      <c r="AF46" s="80"/>
      <c r="AG46" s="80"/>
      <c r="AH46" s="78">
        <f t="shared" si="9"/>
        <v>0</v>
      </c>
      <c r="AI46" s="82" t="str">
        <f t="shared" si="10"/>
        <v/>
      </c>
      <c r="AJ46" s="80"/>
      <c r="AK46" s="80"/>
      <c r="AL46" s="80"/>
      <c r="AM46" s="80"/>
      <c r="AN46" s="80"/>
      <c r="AO46" s="80"/>
      <c r="AP46" s="78">
        <f t="shared" si="11"/>
        <v>0</v>
      </c>
      <c r="AQ46" s="82" t="str">
        <f t="shared" si="12"/>
        <v/>
      </c>
      <c r="AR46" s="80"/>
      <c r="AS46" s="80"/>
      <c r="AT46" s="80"/>
      <c r="AU46" s="80"/>
      <c r="AV46" s="80"/>
      <c r="AW46" s="80"/>
      <c r="AX46" s="78">
        <f t="shared" si="13"/>
        <v>0</v>
      </c>
      <c r="AY46" s="82" t="str">
        <f t="shared" si="14"/>
        <v/>
      </c>
      <c r="AZ46" s="79">
        <f t="shared" si="15"/>
        <v>0</v>
      </c>
    </row>
    <row r="47" spans="1:52" ht="16.5">
      <c r="A47" s="25" t="str">
        <f t="shared" si="16"/>
        <v/>
      </c>
      <c r="B47" s="77">
        <f>Main!G54</f>
        <v>0</v>
      </c>
      <c r="C47" s="80"/>
      <c r="D47" s="80"/>
      <c r="E47" s="80"/>
      <c r="F47" s="80"/>
      <c r="G47" s="78">
        <f t="shared" si="0"/>
        <v>0</v>
      </c>
      <c r="H47" s="82" t="str">
        <f t="shared" si="1"/>
        <v/>
      </c>
      <c r="I47" s="80"/>
      <c r="J47" s="80"/>
      <c r="K47" s="80"/>
      <c r="L47" s="80"/>
      <c r="M47" s="78">
        <f t="shared" si="2"/>
        <v>0</v>
      </c>
      <c r="N47" s="82" t="str">
        <f t="shared" si="3"/>
        <v/>
      </c>
      <c r="O47" s="80"/>
      <c r="P47" s="80"/>
      <c r="Q47" s="80"/>
      <c r="R47" s="80"/>
      <c r="S47" s="78">
        <f t="shared" si="4"/>
        <v>0</v>
      </c>
      <c r="T47" s="82" t="str">
        <f t="shared" si="5"/>
        <v/>
      </c>
      <c r="U47" s="80"/>
      <c r="V47" s="80"/>
      <c r="W47" s="80"/>
      <c r="X47" s="80"/>
      <c r="Y47" s="78">
        <f t="shared" si="6"/>
        <v>0</v>
      </c>
      <c r="Z47" s="82" t="str">
        <f t="shared" si="7"/>
        <v/>
      </c>
      <c r="AA47" s="79">
        <f t="shared" si="8"/>
        <v>0</v>
      </c>
      <c r="AB47" s="80"/>
      <c r="AC47" s="80"/>
      <c r="AD47" s="80"/>
      <c r="AE47" s="80"/>
      <c r="AF47" s="80"/>
      <c r="AG47" s="80"/>
      <c r="AH47" s="78">
        <f t="shared" si="9"/>
        <v>0</v>
      </c>
      <c r="AI47" s="82" t="str">
        <f t="shared" si="10"/>
        <v/>
      </c>
      <c r="AJ47" s="80"/>
      <c r="AK47" s="80"/>
      <c r="AL47" s="80"/>
      <c r="AM47" s="80"/>
      <c r="AN47" s="80"/>
      <c r="AO47" s="80"/>
      <c r="AP47" s="78">
        <f t="shared" si="11"/>
        <v>0</v>
      </c>
      <c r="AQ47" s="82" t="str">
        <f t="shared" si="12"/>
        <v/>
      </c>
      <c r="AR47" s="80"/>
      <c r="AS47" s="80"/>
      <c r="AT47" s="80"/>
      <c r="AU47" s="80"/>
      <c r="AV47" s="80"/>
      <c r="AW47" s="80"/>
      <c r="AX47" s="78">
        <f t="shared" si="13"/>
        <v>0</v>
      </c>
      <c r="AY47" s="82" t="str">
        <f t="shared" si="14"/>
        <v/>
      </c>
      <c r="AZ47" s="79">
        <f t="shared" si="15"/>
        <v>0</v>
      </c>
    </row>
    <row r="48" spans="1:52" ht="16.5">
      <c r="A48" s="25" t="str">
        <f t="shared" si="16"/>
        <v/>
      </c>
      <c r="B48" s="77">
        <f>Main!G55</f>
        <v>0</v>
      </c>
      <c r="C48" s="80"/>
      <c r="D48" s="80"/>
      <c r="E48" s="80"/>
      <c r="F48" s="80"/>
      <c r="G48" s="78">
        <f t="shared" si="0"/>
        <v>0</v>
      </c>
      <c r="H48" s="82" t="str">
        <f t="shared" si="1"/>
        <v/>
      </c>
      <c r="I48" s="80"/>
      <c r="J48" s="80"/>
      <c r="K48" s="80"/>
      <c r="L48" s="80"/>
      <c r="M48" s="78">
        <f t="shared" si="2"/>
        <v>0</v>
      </c>
      <c r="N48" s="82" t="str">
        <f t="shared" si="3"/>
        <v/>
      </c>
      <c r="O48" s="80"/>
      <c r="P48" s="80"/>
      <c r="Q48" s="80"/>
      <c r="R48" s="80"/>
      <c r="S48" s="78">
        <f t="shared" si="4"/>
        <v>0</v>
      </c>
      <c r="T48" s="82" t="str">
        <f t="shared" si="5"/>
        <v/>
      </c>
      <c r="U48" s="80"/>
      <c r="V48" s="80"/>
      <c r="W48" s="80"/>
      <c r="X48" s="80"/>
      <c r="Y48" s="78">
        <f t="shared" si="6"/>
        <v>0</v>
      </c>
      <c r="Z48" s="82" t="str">
        <f t="shared" si="7"/>
        <v/>
      </c>
      <c r="AA48" s="79">
        <f t="shared" si="8"/>
        <v>0</v>
      </c>
      <c r="AB48" s="80"/>
      <c r="AC48" s="80"/>
      <c r="AD48" s="80"/>
      <c r="AE48" s="80"/>
      <c r="AF48" s="80"/>
      <c r="AG48" s="80"/>
      <c r="AH48" s="78">
        <f t="shared" si="9"/>
        <v>0</v>
      </c>
      <c r="AI48" s="82" t="str">
        <f t="shared" si="10"/>
        <v/>
      </c>
      <c r="AJ48" s="80"/>
      <c r="AK48" s="80"/>
      <c r="AL48" s="80"/>
      <c r="AM48" s="80"/>
      <c r="AN48" s="80"/>
      <c r="AO48" s="80"/>
      <c r="AP48" s="78">
        <f t="shared" si="11"/>
        <v>0</v>
      </c>
      <c r="AQ48" s="82" t="str">
        <f t="shared" si="12"/>
        <v/>
      </c>
      <c r="AR48" s="80"/>
      <c r="AS48" s="80"/>
      <c r="AT48" s="80"/>
      <c r="AU48" s="80"/>
      <c r="AV48" s="80"/>
      <c r="AW48" s="80"/>
      <c r="AX48" s="78">
        <f t="shared" si="13"/>
        <v>0</v>
      </c>
      <c r="AY48" s="82" t="str">
        <f t="shared" si="14"/>
        <v/>
      </c>
      <c r="AZ48" s="79">
        <f t="shared" si="15"/>
        <v>0</v>
      </c>
    </row>
    <row r="49" spans="1:52" ht="16.5">
      <c r="A49" s="25" t="str">
        <f t="shared" si="16"/>
        <v/>
      </c>
      <c r="B49" s="77">
        <f>Main!G56</f>
        <v>0</v>
      </c>
      <c r="C49" s="80"/>
      <c r="D49" s="80"/>
      <c r="E49" s="80"/>
      <c r="F49" s="80"/>
      <c r="G49" s="78">
        <f t="shared" si="0"/>
        <v>0</v>
      </c>
      <c r="H49" s="82" t="str">
        <f t="shared" si="1"/>
        <v/>
      </c>
      <c r="I49" s="80"/>
      <c r="J49" s="80"/>
      <c r="K49" s="80"/>
      <c r="L49" s="80"/>
      <c r="M49" s="78">
        <f t="shared" si="2"/>
        <v>0</v>
      </c>
      <c r="N49" s="82" t="str">
        <f t="shared" si="3"/>
        <v/>
      </c>
      <c r="O49" s="80"/>
      <c r="P49" s="80"/>
      <c r="Q49" s="80"/>
      <c r="R49" s="80"/>
      <c r="S49" s="78">
        <f t="shared" si="4"/>
        <v>0</v>
      </c>
      <c r="T49" s="82" t="str">
        <f t="shared" si="5"/>
        <v/>
      </c>
      <c r="U49" s="80"/>
      <c r="V49" s="80"/>
      <c r="W49" s="80"/>
      <c r="X49" s="80"/>
      <c r="Y49" s="78">
        <f t="shared" si="6"/>
        <v>0</v>
      </c>
      <c r="Z49" s="82" t="str">
        <f t="shared" si="7"/>
        <v/>
      </c>
      <c r="AA49" s="79">
        <f t="shared" si="8"/>
        <v>0</v>
      </c>
      <c r="AB49" s="80"/>
      <c r="AC49" s="80"/>
      <c r="AD49" s="80"/>
      <c r="AE49" s="80"/>
      <c r="AF49" s="80"/>
      <c r="AG49" s="80"/>
      <c r="AH49" s="78">
        <f t="shared" si="9"/>
        <v>0</v>
      </c>
      <c r="AI49" s="82" t="str">
        <f t="shared" si="10"/>
        <v/>
      </c>
      <c r="AJ49" s="80"/>
      <c r="AK49" s="80"/>
      <c r="AL49" s="80"/>
      <c r="AM49" s="80"/>
      <c r="AN49" s="80"/>
      <c r="AO49" s="80"/>
      <c r="AP49" s="78">
        <f t="shared" si="11"/>
        <v>0</v>
      </c>
      <c r="AQ49" s="82" t="str">
        <f t="shared" si="12"/>
        <v/>
      </c>
      <c r="AR49" s="80"/>
      <c r="AS49" s="80"/>
      <c r="AT49" s="80"/>
      <c r="AU49" s="80"/>
      <c r="AV49" s="80"/>
      <c r="AW49" s="80"/>
      <c r="AX49" s="78">
        <f t="shared" si="13"/>
        <v>0</v>
      </c>
      <c r="AY49" s="82" t="str">
        <f t="shared" si="14"/>
        <v/>
      </c>
      <c r="AZ49" s="79">
        <f t="shared" si="15"/>
        <v>0</v>
      </c>
    </row>
    <row r="50" spans="1:52" ht="16.5">
      <c r="A50" s="25" t="str">
        <f t="shared" si="16"/>
        <v/>
      </c>
      <c r="B50" s="77">
        <f>Main!G57</f>
        <v>0</v>
      </c>
      <c r="C50" s="80"/>
      <c r="D50" s="80"/>
      <c r="E50" s="80"/>
      <c r="F50" s="80"/>
      <c r="G50" s="78">
        <f t="shared" si="0"/>
        <v>0</v>
      </c>
      <c r="H50" s="82" t="str">
        <f t="shared" si="1"/>
        <v/>
      </c>
      <c r="I50" s="80"/>
      <c r="J50" s="80"/>
      <c r="K50" s="80"/>
      <c r="L50" s="80"/>
      <c r="M50" s="78">
        <f t="shared" si="2"/>
        <v>0</v>
      </c>
      <c r="N50" s="82" t="str">
        <f t="shared" si="3"/>
        <v/>
      </c>
      <c r="O50" s="80"/>
      <c r="P50" s="80"/>
      <c r="Q50" s="80"/>
      <c r="R50" s="80"/>
      <c r="S50" s="78">
        <f t="shared" si="4"/>
        <v>0</v>
      </c>
      <c r="T50" s="82" t="str">
        <f t="shared" si="5"/>
        <v/>
      </c>
      <c r="U50" s="80"/>
      <c r="V50" s="80"/>
      <c r="W50" s="80"/>
      <c r="X50" s="80"/>
      <c r="Y50" s="78">
        <f t="shared" si="6"/>
        <v>0</v>
      </c>
      <c r="Z50" s="82" t="str">
        <f t="shared" si="7"/>
        <v/>
      </c>
      <c r="AA50" s="79">
        <f t="shared" si="8"/>
        <v>0</v>
      </c>
      <c r="AB50" s="80"/>
      <c r="AC50" s="80"/>
      <c r="AD50" s="80"/>
      <c r="AE50" s="80"/>
      <c r="AF50" s="80"/>
      <c r="AG50" s="80"/>
      <c r="AH50" s="78">
        <f t="shared" si="9"/>
        <v>0</v>
      </c>
      <c r="AI50" s="82" t="str">
        <f t="shared" si="10"/>
        <v/>
      </c>
      <c r="AJ50" s="80"/>
      <c r="AK50" s="80"/>
      <c r="AL50" s="80"/>
      <c r="AM50" s="80"/>
      <c r="AN50" s="80"/>
      <c r="AO50" s="80"/>
      <c r="AP50" s="78">
        <f t="shared" si="11"/>
        <v>0</v>
      </c>
      <c r="AQ50" s="82" t="str">
        <f t="shared" si="12"/>
        <v/>
      </c>
      <c r="AR50" s="80"/>
      <c r="AS50" s="80"/>
      <c r="AT50" s="80"/>
      <c r="AU50" s="80"/>
      <c r="AV50" s="80"/>
      <c r="AW50" s="80"/>
      <c r="AX50" s="78">
        <f t="shared" si="13"/>
        <v>0</v>
      </c>
      <c r="AY50" s="82" t="str">
        <f t="shared" si="14"/>
        <v/>
      </c>
      <c r="AZ50" s="79">
        <f t="shared" si="15"/>
        <v>0</v>
      </c>
    </row>
    <row r="51" spans="1:52" ht="16.5">
      <c r="A51" s="25" t="str">
        <f t="shared" si="16"/>
        <v/>
      </c>
      <c r="B51" s="77">
        <f>Main!G58</f>
        <v>0</v>
      </c>
      <c r="C51" s="80"/>
      <c r="D51" s="80"/>
      <c r="E51" s="80"/>
      <c r="F51" s="80"/>
      <c r="G51" s="78">
        <f t="shared" si="0"/>
        <v>0</v>
      </c>
      <c r="H51" s="82" t="str">
        <f t="shared" si="1"/>
        <v/>
      </c>
      <c r="I51" s="80"/>
      <c r="J51" s="80"/>
      <c r="K51" s="80"/>
      <c r="L51" s="80"/>
      <c r="M51" s="78">
        <f t="shared" si="2"/>
        <v>0</v>
      </c>
      <c r="N51" s="82" t="str">
        <f t="shared" si="3"/>
        <v/>
      </c>
      <c r="O51" s="80"/>
      <c r="P51" s="80"/>
      <c r="Q51" s="80"/>
      <c r="R51" s="80"/>
      <c r="S51" s="78">
        <f t="shared" si="4"/>
        <v>0</v>
      </c>
      <c r="T51" s="82" t="str">
        <f t="shared" si="5"/>
        <v/>
      </c>
      <c r="U51" s="80"/>
      <c r="V51" s="80"/>
      <c r="W51" s="80"/>
      <c r="X51" s="80"/>
      <c r="Y51" s="78">
        <f t="shared" si="6"/>
        <v>0</v>
      </c>
      <c r="Z51" s="82" t="str">
        <f t="shared" si="7"/>
        <v/>
      </c>
      <c r="AA51" s="79">
        <f t="shared" si="8"/>
        <v>0</v>
      </c>
      <c r="AB51" s="80"/>
      <c r="AC51" s="80"/>
      <c r="AD51" s="80"/>
      <c r="AE51" s="80"/>
      <c r="AF51" s="80"/>
      <c r="AG51" s="80"/>
      <c r="AH51" s="78">
        <f t="shared" si="9"/>
        <v>0</v>
      </c>
      <c r="AI51" s="82" t="str">
        <f t="shared" si="10"/>
        <v/>
      </c>
      <c r="AJ51" s="80"/>
      <c r="AK51" s="80"/>
      <c r="AL51" s="80"/>
      <c r="AM51" s="80"/>
      <c r="AN51" s="80"/>
      <c r="AO51" s="80"/>
      <c r="AP51" s="78">
        <f t="shared" si="11"/>
        <v>0</v>
      </c>
      <c r="AQ51" s="82" t="str">
        <f t="shared" si="12"/>
        <v/>
      </c>
      <c r="AR51" s="80"/>
      <c r="AS51" s="80"/>
      <c r="AT51" s="80"/>
      <c r="AU51" s="80"/>
      <c r="AV51" s="80"/>
      <c r="AW51" s="80"/>
      <c r="AX51" s="78">
        <f t="shared" si="13"/>
        <v>0</v>
      </c>
      <c r="AY51" s="82" t="str">
        <f t="shared" si="14"/>
        <v/>
      </c>
      <c r="AZ51" s="79">
        <f t="shared" si="15"/>
        <v>0</v>
      </c>
    </row>
    <row r="52" spans="1:52" ht="16.5">
      <c r="A52" s="25" t="str">
        <f t="shared" si="16"/>
        <v/>
      </c>
      <c r="B52" s="77">
        <f>Main!G59</f>
        <v>0</v>
      </c>
      <c r="C52" s="80"/>
      <c r="D52" s="80"/>
      <c r="E52" s="80"/>
      <c r="F52" s="80"/>
      <c r="G52" s="78">
        <f t="shared" si="0"/>
        <v>0</v>
      </c>
      <c r="H52" s="82" t="str">
        <f t="shared" si="1"/>
        <v/>
      </c>
      <c r="I52" s="80"/>
      <c r="J52" s="80"/>
      <c r="K52" s="80"/>
      <c r="L52" s="80"/>
      <c r="M52" s="78">
        <f t="shared" si="2"/>
        <v>0</v>
      </c>
      <c r="N52" s="82" t="str">
        <f t="shared" si="3"/>
        <v/>
      </c>
      <c r="O52" s="80"/>
      <c r="P52" s="80"/>
      <c r="Q52" s="80"/>
      <c r="R52" s="80"/>
      <c r="S52" s="78">
        <f t="shared" si="4"/>
        <v>0</v>
      </c>
      <c r="T52" s="82" t="str">
        <f t="shared" si="5"/>
        <v/>
      </c>
      <c r="U52" s="80"/>
      <c r="V52" s="80"/>
      <c r="W52" s="80"/>
      <c r="X52" s="80"/>
      <c r="Y52" s="78">
        <f t="shared" si="6"/>
        <v>0</v>
      </c>
      <c r="Z52" s="82" t="str">
        <f t="shared" si="7"/>
        <v/>
      </c>
      <c r="AA52" s="79">
        <f t="shared" si="8"/>
        <v>0</v>
      </c>
      <c r="AB52" s="80"/>
      <c r="AC52" s="80"/>
      <c r="AD52" s="80"/>
      <c r="AE52" s="80"/>
      <c r="AF52" s="80"/>
      <c r="AG52" s="80"/>
      <c r="AH52" s="78">
        <f t="shared" si="9"/>
        <v>0</v>
      </c>
      <c r="AI52" s="82" t="str">
        <f t="shared" si="10"/>
        <v/>
      </c>
      <c r="AJ52" s="80"/>
      <c r="AK52" s="80"/>
      <c r="AL52" s="80"/>
      <c r="AM52" s="80"/>
      <c r="AN52" s="80"/>
      <c r="AO52" s="80"/>
      <c r="AP52" s="78">
        <f t="shared" si="11"/>
        <v>0</v>
      </c>
      <c r="AQ52" s="82" t="str">
        <f t="shared" si="12"/>
        <v/>
      </c>
      <c r="AR52" s="80"/>
      <c r="AS52" s="80"/>
      <c r="AT52" s="80"/>
      <c r="AU52" s="80"/>
      <c r="AV52" s="80"/>
      <c r="AW52" s="80"/>
      <c r="AX52" s="78">
        <f t="shared" si="13"/>
        <v>0</v>
      </c>
      <c r="AY52" s="82" t="str">
        <f t="shared" si="14"/>
        <v/>
      </c>
      <c r="AZ52" s="79">
        <f t="shared" si="15"/>
        <v>0</v>
      </c>
    </row>
    <row r="53" spans="1:52" ht="16.5">
      <c r="A53" s="25" t="str">
        <f t="shared" si="16"/>
        <v/>
      </c>
      <c r="B53" s="77">
        <f>Main!G60</f>
        <v>0</v>
      </c>
      <c r="C53" s="80"/>
      <c r="D53" s="80"/>
      <c r="E53" s="80"/>
      <c r="F53" s="80"/>
      <c r="G53" s="78">
        <f t="shared" si="0"/>
        <v>0</v>
      </c>
      <c r="H53" s="82" t="str">
        <f t="shared" si="1"/>
        <v/>
      </c>
      <c r="I53" s="80"/>
      <c r="J53" s="80"/>
      <c r="K53" s="80"/>
      <c r="L53" s="80"/>
      <c r="M53" s="78">
        <f t="shared" si="2"/>
        <v>0</v>
      </c>
      <c r="N53" s="82" t="str">
        <f t="shared" si="3"/>
        <v/>
      </c>
      <c r="O53" s="80"/>
      <c r="P53" s="80"/>
      <c r="Q53" s="80"/>
      <c r="R53" s="80"/>
      <c r="S53" s="78">
        <f t="shared" si="4"/>
        <v>0</v>
      </c>
      <c r="T53" s="82" t="str">
        <f t="shared" si="5"/>
        <v/>
      </c>
      <c r="U53" s="80"/>
      <c r="V53" s="80"/>
      <c r="W53" s="80"/>
      <c r="X53" s="80"/>
      <c r="Y53" s="78">
        <f t="shared" si="6"/>
        <v>0</v>
      </c>
      <c r="Z53" s="82" t="str">
        <f t="shared" si="7"/>
        <v/>
      </c>
      <c r="AA53" s="79">
        <f t="shared" si="8"/>
        <v>0</v>
      </c>
      <c r="AB53" s="80"/>
      <c r="AC53" s="80"/>
      <c r="AD53" s="80"/>
      <c r="AE53" s="80"/>
      <c r="AF53" s="80"/>
      <c r="AG53" s="80"/>
      <c r="AH53" s="78">
        <f t="shared" si="9"/>
        <v>0</v>
      </c>
      <c r="AI53" s="82" t="str">
        <f t="shared" si="10"/>
        <v/>
      </c>
      <c r="AJ53" s="80"/>
      <c r="AK53" s="80"/>
      <c r="AL53" s="80"/>
      <c r="AM53" s="80"/>
      <c r="AN53" s="80"/>
      <c r="AO53" s="80"/>
      <c r="AP53" s="78">
        <f t="shared" si="11"/>
        <v>0</v>
      </c>
      <c r="AQ53" s="82" t="str">
        <f t="shared" si="12"/>
        <v/>
      </c>
      <c r="AR53" s="80"/>
      <c r="AS53" s="80"/>
      <c r="AT53" s="80"/>
      <c r="AU53" s="80"/>
      <c r="AV53" s="80"/>
      <c r="AW53" s="80"/>
      <c r="AX53" s="78">
        <f t="shared" si="13"/>
        <v>0</v>
      </c>
      <c r="AY53" s="82" t="str">
        <f t="shared" si="14"/>
        <v/>
      </c>
      <c r="AZ53" s="79">
        <f t="shared" si="15"/>
        <v>0</v>
      </c>
    </row>
    <row r="54" spans="1:52" ht="16.5">
      <c r="A54" s="25" t="str">
        <f t="shared" si="16"/>
        <v/>
      </c>
      <c r="B54" s="77">
        <f>Main!G61</f>
        <v>0</v>
      </c>
      <c r="C54" s="80"/>
      <c r="D54" s="80"/>
      <c r="E54" s="80"/>
      <c r="F54" s="80"/>
      <c r="G54" s="78">
        <f t="shared" si="0"/>
        <v>0</v>
      </c>
      <c r="H54" s="82" t="str">
        <f t="shared" si="1"/>
        <v/>
      </c>
      <c r="I54" s="80"/>
      <c r="J54" s="80"/>
      <c r="K54" s="80"/>
      <c r="L54" s="80"/>
      <c r="M54" s="78">
        <f t="shared" si="2"/>
        <v>0</v>
      </c>
      <c r="N54" s="82" t="str">
        <f t="shared" si="3"/>
        <v/>
      </c>
      <c r="O54" s="80"/>
      <c r="P54" s="80"/>
      <c r="Q54" s="80"/>
      <c r="R54" s="80"/>
      <c r="S54" s="78">
        <f t="shared" si="4"/>
        <v>0</v>
      </c>
      <c r="T54" s="82" t="str">
        <f t="shared" si="5"/>
        <v/>
      </c>
      <c r="U54" s="80"/>
      <c r="V54" s="80"/>
      <c r="W54" s="80"/>
      <c r="X54" s="80"/>
      <c r="Y54" s="78">
        <f t="shared" si="6"/>
        <v>0</v>
      </c>
      <c r="Z54" s="82" t="str">
        <f t="shared" si="7"/>
        <v/>
      </c>
      <c r="AA54" s="79">
        <f t="shared" si="8"/>
        <v>0</v>
      </c>
      <c r="AB54" s="80"/>
      <c r="AC54" s="80"/>
      <c r="AD54" s="80"/>
      <c r="AE54" s="80"/>
      <c r="AF54" s="80"/>
      <c r="AG54" s="80"/>
      <c r="AH54" s="78">
        <f t="shared" si="9"/>
        <v>0</v>
      </c>
      <c r="AI54" s="82" t="str">
        <f t="shared" si="10"/>
        <v/>
      </c>
      <c r="AJ54" s="80"/>
      <c r="AK54" s="80"/>
      <c r="AL54" s="80"/>
      <c r="AM54" s="80"/>
      <c r="AN54" s="80"/>
      <c r="AO54" s="80"/>
      <c r="AP54" s="78">
        <f t="shared" si="11"/>
        <v>0</v>
      </c>
      <c r="AQ54" s="82" t="str">
        <f t="shared" si="12"/>
        <v/>
      </c>
      <c r="AR54" s="80"/>
      <c r="AS54" s="80"/>
      <c r="AT54" s="80"/>
      <c r="AU54" s="80"/>
      <c r="AV54" s="80"/>
      <c r="AW54" s="80"/>
      <c r="AX54" s="78">
        <f t="shared" si="13"/>
        <v>0</v>
      </c>
      <c r="AY54" s="82" t="str">
        <f t="shared" si="14"/>
        <v/>
      </c>
      <c r="AZ54" s="79">
        <f t="shared" si="15"/>
        <v>0</v>
      </c>
    </row>
    <row r="55" spans="1:52" ht="16.5">
      <c r="A55" s="25" t="str">
        <f t="shared" si="16"/>
        <v/>
      </c>
      <c r="B55" s="77">
        <f>Main!G62</f>
        <v>0</v>
      </c>
      <c r="C55" s="80"/>
      <c r="D55" s="80"/>
      <c r="E55" s="80"/>
      <c r="F55" s="80"/>
      <c r="G55" s="78">
        <f t="shared" si="0"/>
        <v>0</v>
      </c>
      <c r="H55" s="82" t="str">
        <f t="shared" si="1"/>
        <v/>
      </c>
      <c r="I55" s="80"/>
      <c r="J55" s="80"/>
      <c r="K55" s="80"/>
      <c r="L55" s="80"/>
      <c r="M55" s="78">
        <f t="shared" si="2"/>
        <v>0</v>
      </c>
      <c r="N55" s="82" t="str">
        <f t="shared" si="3"/>
        <v/>
      </c>
      <c r="O55" s="80"/>
      <c r="P55" s="80"/>
      <c r="Q55" s="80"/>
      <c r="R55" s="80"/>
      <c r="S55" s="78">
        <f t="shared" si="4"/>
        <v>0</v>
      </c>
      <c r="T55" s="82" t="str">
        <f t="shared" si="5"/>
        <v/>
      </c>
      <c r="U55" s="80"/>
      <c r="V55" s="80"/>
      <c r="W55" s="80"/>
      <c r="X55" s="80"/>
      <c r="Y55" s="78">
        <f t="shared" si="6"/>
        <v>0</v>
      </c>
      <c r="Z55" s="82" t="str">
        <f t="shared" si="7"/>
        <v/>
      </c>
      <c r="AA55" s="79">
        <f t="shared" si="8"/>
        <v>0</v>
      </c>
      <c r="AB55" s="80"/>
      <c r="AC55" s="80"/>
      <c r="AD55" s="80"/>
      <c r="AE55" s="80"/>
      <c r="AF55" s="80"/>
      <c r="AG55" s="80"/>
      <c r="AH55" s="78">
        <f t="shared" si="9"/>
        <v>0</v>
      </c>
      <c r="AI55" s="82" t="str">
        <f t="shared" si="10"/>
        <v/>
      </c>
      <c r="AJ55" s="80"/>
      <c r="AK55" s="80"/>
      <c r="AL55" s="80"/>
      <c r="AM55" s="80"/>
      <c r="AN55" s="80"/>
      <c r="AO55" s="80"/>
      <c r="AP55" s="78">
        <f t="shared" si="11"/>
        <v>0</v>
      </c>
      <c r="AQ55" s="82" t="str">
        <f t="shared" si="12"/>
        <v/>
      </c>
      <c r="AR55" s="80"/>
      <c r="AS55" s="80"/>
      <c r="AT55" s="80"/>
      <c r="AU55" s="80"/>
      <c r="AV55" s="80"/>
      <c r="AW55" s="80"/>
      <c r="AX55" s="78">
        <f t="shared" si="13"/>
        <v>0</v>
      </c>
      <c r="AY55" s="82" t="str">
        <f t="shared" si="14"/>
        <v/>
      </c>
      <c r="AZ55" s="79">
        <f t="shared" si="15"/>
        <v>0</v>
      </c>
    </row>
    <row r="130" spans="1:2" ht="15" hidden="1" customHeight="1">
      <c r="A130" s="22">
        <f>MAX(A6:A36)</f>
        <v>0</v>
      </c>
    </row>
    <row r="132" spans="1:2">
      <c r="B132" s="1"/>
    </row>
    <row r="193" spans="3:3" ht="15" hidden="1" customHeight="1">
      <c r="C193" t="s">
        <v>0</v>
      </c>
    </row>
    <row r="194" spans="3:3" ht="15" hidden="1" customHeight="1">
      <c r="C194" t="s">
        <v>1</v>
      </c>
    </row>
    <row r="195" spans="3:3" ht="15" hidden="1" customHeight="1">
      <c r="C195" t="s">
        <v>2</v>
      </c>
    </row>
    <row r="196" spans="3:3" ht="15" hidden="1" customHeight="1">
      <c r="C196" t="s">
        <v>3</v>
      </c>
    </row>
    <row r="197" spans="3:3" ht="15" hidden="1" customHeight="1">
      <c r="C197" t="s">
        <v>4</v>
      </c>
    </row>
  </sheetData>
  <sheetProtection password="CC2D" sheet="1" objects="1" scenarios="1"/>
  <protectedRanges>
    <protectedRange sqref="C6:F55" name="FA1"/>
    <protectedRange sqref="I6:L55" name="FA2"/>
    <protectedRange sqref="O6:R55" name="FA3"/>
    <protectedRange sqref="U6:X55" name="FA4"/>
    <protectedRange sqref="AB6:AG55" name="SA1"/>
    <protectedRange sqref="AJ6:AO55" name="SA2"/>
    <protectedRange sqref="AR6:AW55" name="SA3"/>
  </protectedRanges>
  <mergeCells count="14">
    <mergeCell ref="AB4:AI4"/>
    <mergeCell ref="AJ4:AQ4"/>
    <mergeCell ref="AR4:AY4"/>
    <mergeCell ref="AZ4:AZ5"/>
    <mergeCell ref="A1:AZ1"/>
    <mergeCell ref="A3:A5"/>
    <mergeCell ref="B3:B5"/>
    <mergeCell ref="C3:AA3"/>
    <mergeCell ref="AB3:AZ3"/>
    <mergeCell ref="C4:H4"/>
    <mergeCell ref="I4:N4"/>
    <mergeCell ref="O4:T4"/>
    <mergeCell ref="U4:Z4"/>
    <mergeCell ref="AA4:AA5"/>
  </mergeCells>
  <pageMargins left="0.39370078740157483" right="0.19685039370078741" top="0.19685039370078741" bottom="0.39370078740157483" header="0.31496062992125984" footer="0.31496062992125984"/>
  <pageSetup paperSize="5" scale="70" orientation="landscape" verticalDpi="300" r:id="rId1"/>
  <headerFooter>
    <oddHeader>&amp;R&amp;P</oddHeader>
    <oddFooter>&amp;Lwww.venuschool.weebly.com  8500218589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197"/>
  <sheetViews>
    <sheetView showGridLines="0" showRowColHeaders="0" workbookViewId="0">
      <pane xSplit="2" ySplit="5" topLeftCell="L6" activePane="bottomRight" state="frozen"/>
      <selection pane="topRight" activeCell="C1" sqref="C1"/>
      <selection pane="bottomLeft" activeCell="A6" sqref="A6"/>
      <selection pane="bottomRight" activeCell="T59" sqref="T59"/>
    </sheetView>
  </sheetViews>
  <sheetFormatPr defaultRowHeight="15"/>
  <cols>
    <col min="1" max="1" width="3.85546875" style="22" customWidth="1"/>
    <col min="2" max="2" width="23.7109375" customWidth="1"/>
    <col min="3" max="7" width="4.28515625" customWidth="1"/>
    <col min="8" max="8" width="4.28515625" style="22" customWidth="1"/>
    <col min="9" max="13" width="4.28515625" customWidth="1"/>
    <col min="14" max="14" width="4.28515625" style="22" customWidth="1"/>
    <col min="15" max="19" width="4.28515625" customWidth="1"/>
    <col min="20" max="20" width="4.28515625" style="22" customWidth="1"/>
    <col min="21" max="25" width="4.28515625" customWidth="1"/>
    <col min="26" max="26" width="4.28515625" style="22" customWidth="1"/>
    <col min="27" max="27" width="5.28515625" customWidth="1"/>
    <col min="28" max="34" width="4.28515625" customWidth="1"/>
    <col min="35" max="35" width="4.28515625" style="22" customWidth="1"/>
    <col min="36" max="42" width="4.28515625" customWidth="1"/>
    <col min="43" max="43" width="4.28515625" style="22" customWidth="1"/>
    <col min="44" max="50" width="4.28515625" customWidth="1"/>
    <col min="51" max="51" width="4.28515625" style="22" customWidth="1"/>
    <col min="52" max="52" width="5.5703125" customWidth="1"/>
    <col min="53" max="59" width="4.28515625" customWidth="1"/>
  </cols>
  <sheetData>
    <row r="1" spans="1:52" ht="39" customHeight="1">
      <c r="A1" s="208" t="s">
        <v>20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</row>
    <row r="2" spans="1:52" ht="27" customHeight="1">
      <c r="A2" s="56" t="s">
        <v>22</v>
      </c>
      <c r="B2" s="4"/>
      <c r="C2" s="18" t="str">
        <f>Main!I5&amp;", "&amp;Main!I6</f>
        <v xml:space="preserve">, </v>
      </c>
      <c r="D2" s="4"/>
      <c r="E2" s="4"/>
      <c r="F2" s="4"/>
      <c r="AK2" t="s">
        <v>11</v>
      </c>
      <c r="AM2" s="7">
        <f>Main!I7</f>
        <v>0</v>
      </c>
      <c r="AN2" s="7"/>
      <c r="AO2" s="7"/>
      <c r="AR2" t="s">
        <v>23</v>
      </c>
      <c r="AT2" s="9" t="s">
        <v>5</v>
      </c>
    </row>
    <row r="3" spans="1:52" ht="21.75" customHeight="1">
      <c r="A3" s="212" t="s">
        <v>24</v>
      </c>
      <c r="B3" s="212" t="s">
        <v>25</v>
      </c>
      <c r="C3" s="215" t="s">
        <v>112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 t="s">
        <v>114</v>
      </c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</row>
    <row r="4" spans="1:52" ht="16.5" customHeight="1">
      <c r="A4" s="212"/>
      <c r="B4" s="212"/>
      <c r="C4" s="214" t="s">
        <v>15</v>
      </c>
      <c r="D4" s="214"/>
      <c r="E4" s="214"/>
      <c r="F4" s="214"/>
      <c r="G4" s="214"/>
      <c r="H4" s="214"/>
      <c r="I4" s="214" t="s">
        <v>13</v>
      </c>
      <c r="J4" s="214"/>
      <c r="K4" s="214"/>
      <c r="L4" s="214"/>
      <c r="M4" s="214"/>
      <c r="N4" s="214"/>
      <c r="O4" s="214" t="s">
        <v>14</v>
      </c>
      <c r="P4" s="214"/>
      <c r="Q4" s="214"/>
      <c r="R4" s="214"/>
      <c r="S4" s="214"/>
      <c r="T4" s="214"/>
      <c r="U4" s="214" t="s">
        <v>16</v>
      </c>
      <c r="V4" s="214"/>
      <c r="W4" s="214"/>
      <c r="X4" s="214"/>
      <c r="Y4" s="214"/>
      <c r="Z4" s="214"/>
      <c r="AA4" s="213" t="s">
        <v>26</v>
      </c>
      <c r="AB4" s="214" t="s">
        <v>17</v>
      </c>
      <c r="AC4" s="214"/>
      <c r="AD4" s="214"/>
      <c r="AE4" s="214"/>
      <c r="AF4" s="214"/>
      <c r="AG4" s="214"/>
      <c r="AH4" s="214"/>
      <c r="AI4" s="214"/>
      <c r="AJ4" s="214" t="s">
        <v>18</v>
      </c>
      <c r="AK4" s="214"/>
      <c r="AL4" s="214"/>
      <c r="AM4" s="214"/>
      <c r="AN4" s="214"/>
      <c r="AO4" s="214"/>
      <c r="AP4" s="214"/>
      <c r="AQ4" s="214"/>
      <c r="AR4" s="214" t="s">
        <v>19</v>
      </c>
      <c r="AS4" s="214"/>
      <c r="AT4" s="214"/>
      <c r="AU4" s="214"/>
      <c r="AV4" s="214"/>
      <c r="AW4" s="214"/>
      <c r="AX4" s="214"/>
      <c r="AY4" s="214"/>
      <c r="AZ4" s="213" t="s">
        <v>27</v>
      </c>
    </row>
    <row r="5" spans="1:52" s="3" customFormat="1" ht="132">
      <c r="A5" s="212"/>
      <c r="B5" s="212"/>
      <c r="C5" s="5" t="s">
        <v>35</v>
      </c>
      <c r="D5" s="5" t="s">
        <v>36</v>
      </c>
      <c r="E5" s="5" t="s">
        <v>37</v>
      </c>
      <c r="F5" s="5" t="s">
        <v>38</v>
      </c>
      <c r="G5" s="2" t="s">
        <v>30</v>
      </c>
      <c r="H5" s="5" t="s">
        <v>12</v>
      </c>
      <c r="I5" s="5" t="s">
        <v>35</v>
      </c>
      <c r="J5" s="5" t="s">
        <v>36</v>
      </c>
      <c r="K5" s="5" t="s">
        <v>37</v>
      </c>
      <c r="L5" s="5" t="s">
        <v>38</v>
      </c>
      <c r="M5" s="2" t="s">
        <v>29</v>
      </c>
      <c r="N5" s="5" t="s">
        <v>12</v>
      </c>
      <c r="O5" s="5" t="s">
        <v>35</v>
      </c>
      <c r="P5" s="5" t="s">
        <v>36</v>
      </c>
      <c r="Q5" s="5" t="s">
        <v>37</v>
      </c>
      <c r="R5" s="5" t="s">
        <v>38</v>
      </c>
      <c r="S5" s="2" t="s">
        <v>28</v>
      </c>
      <c r="T5" s="5" t="s">
        <v>12</v>
      </c>
      <c r="U5" s="5" t="s">
        <v>35</v>
      </c>
      <c r="V5" s="5" t="s">
        <v>36</v>
      </c>
      <c r="W5" s="5" t="s">
        <v>37</v>
      </c>
      <c r="X5" s="5" t="s">
        <v>38</v>
      </c>
      <c r="Y5" s="2" t="s">
        <v>31</v>
      </c>
      <c r="Z5" s="5" t="s">
        <v>12</v>
      </c>
      <c r="AA5" s="213"/>
      <c r="AB5" s="2" t="s">
        <v>6</v>
      </c>
      <c r="AC5" s="2" t="s">
        <v>7</v>
      </c>
      <c r="AD5" s="2" t="s">
        <v>8</v>
      </c>
      <c r="AE5" s="2" t="s">
        <v>9</v>
      </c>
      <c r="AF5" s="2" t="s">
        <v>10</v>
      </c>
      <c r="AG5" s="2" t="s">
        <v>90</v>
      </c>
      <c r="AH5" s="2" t="s">
        <v>32</v>
      </c>
      <c r="AI5" s="5" t="s">
        <v>12</v>
      </c>
      <c r="AJ5" s="2" t="s">
        <v>6</v>
      </c>
      <c r="AK5" s="2" t="s">
        <v>7</v>
      </c>
      <c r="AL5" s="2" t="s">
        <v>8</v>
      </c>
      <c r="AM5" s="2" t="s">
        <v>9</v>
      </c>
      <c r="AN5" s="2" t="s">
        <v>10</v>
      </c>
      <c r="AO5" s="2" t="s">
        <v>90</v>
      </c>
      <c r="AP5" s="2" t="s">
        <v>33</v>
      </c>
      <c r="AQ5" s="5" t="s">
        <v>12</v>
      </c>
      <c r="AR5" s="2" t="s">
        <v>6</v>
      </c>
      <c r="AS5" s="2" t="s">
        <v>7</v>
      </c>
      <c r="AT5" s="2" t="s">
        <v>8</v>
      </c>
      <c r="AU5" s="2" t="s">
        <v>9</v>
      </c>
      <c r="AV5" s="2" t="s">
        <v>10</v>
      </c>
      <c r="AW5" s="2" t="s">
        <v>90</v>
      </c>
      <c r="AX5" s="2" t="s">
        <v>34</v>
      </c>
      <c r="AY5" s="5" t="s">
        <v>12</v>
      </c>
      <c r="AZ5" s="213"/>
    </row>
    <row r="6" spans="1:52" ht="17.100000000000001" customHeight="1">
      <c r="A6" s="25" t="str">
        <f>IF(B6=0,"",1)</f>
        <v/>
      </c>
      <c r="B6" s="77">
        <f>Main!G13</f>
        <v>0</v>
      </c>
      <c r="C6" s="141"/>
      <c r="D6" s="141"/>
      <c r="E6" s="141"/>
      <c r="F6" s="141"/>
      <c r="G6" s="78">
        <f>C6+D6+E6+F6</f>
        <v>0</v>
      </c>
      <c r="H6" s="82" t="str">
        <f>IF(G6&gt;45,"A+",IF(G6&gt;35,"A",IF(G6&gt;25,"B+",IF(G6&gt;20,"B",IF(G6&gt;0,"C","")))))</f>
        <v/>
      </c>
      <c r="I6" s="141"/>
      <c r="J6" s="141"/>
      <c r="K6" s="141"/>
      <c r="L6" s="141"/>
      <c r="M6" s="78">
        <f>I6+J6+K6+L6</f>
        <v>0</v>
      </c>
      <c r="N6" s="82" t="str">
        <f>IF(M6&gt;45,"A+",IF(M6&gt;35,"A",IF(M6&gt;25,"B+",IF(M6&gt;20,"B",IF(M6&gt;0,"C","")))))</f>
        <v/>
      </c>
      <c r="O6" s="141"/>
      <c r="P6" s="141"/>
      <c r="Q6" s="141"/>
      <c r="R6" s="141"/>
      <c r="S6" s="78">
        <f>O6+P6+Q6+R6</f>
        <v>0</v>
      </c>
      <c r="T6" s="82" t="str">
        <f>IF(S6&gt;45,"A+",IF(S6&gt;35,"A",IF(S6&gt;25,"B+",IF(S6&gt;20,"B",IF(S6&gt;0,"C","")))))</f>
        <v/>
      </c>
      <c r="U6" s="141"/>
      <c r="V6" s="141"/>
      <c r="W6" s="141"/>
      <c r="X6" s="141"/>
      <c r="Y6" s="78">
        <f>U6+V6+W6+X6</f>
        <v>0</v>
      </c>
      <c r="Z6" s="82" t="str">
        <f>IF(Y6&gt;45,"A+",IF(Y6&gt;35,"A",IF(Y6&gt;25,"B+",IF(Y6&gt;20,"B",IF(Y6&gt;0,"C","")))))</f>
        <v/>
      </c>
      <c r="AA6" s="79">
        <f>G6+M6+Y6+S6</f>
        <v>0</v>
      </c>
      <c r="AB6" s="141"/>
      <c r="AC6" s="141"/>
      <c r="AD6" s="141"/>
      <c r="AE6" s="141"/>
      <c r="AF6" s="141"/>
      <c r="AG6" s="141"/>
      <c r="AH6" s="78">
        <f>AC6+AD6+AE6+AF6+AB6+AG6</f>
        <v>0</v>
      </c>
      <c r="AI6" s="82" t="str">
        <f>IF(AH6&gt;90,"A+",IF(AH6&gt;70,"A",IF(AH6&gt;50,"B+",IF(AH6&gt;40,"B",IF(AH6&gt;0,"C","")))))</f>
        <v/>
      </c>
      <c r="AJ6" s="141"/>
      <c r="AK6" s="141"/>
      <c r="AL6" s="141"/>
      <c r="AM6" s="141"/>
      <c r="AN6" s="141"/>
      <c r="AO6" s="141"/>
      <c r="AP6" s="78">
        <f>AK6+AL6+AM6+AN6+AJ6+AO6</f>
        <v>0</v>
      </c>
      <c r="AQ6" s="82" t="str">
        <f>IF(AP6&gt;90,"A+",IF(AP6&gt;70,"A",IF(AP6&gt;50,"B+",IF(AP6&gt;40,"B",IF(AP6&gt;0,"C","")))))</f>
        <v/>
      </c>
      <c r="AR6" s="141"/>
      <c r="AS6" s="141"/>
      <c r="AT6" s="141"/>
      <c r="AU6" s="141"/>
      <c r="AV6" s="141"/>
      <c r="AW6" s="141"/>
      <c r="AX6" s="78">
        <f>AS6+AT6+AU6+AV6+AR6+AW6</f>
        <v>0</v>
      </c>
      <c r="AY6" s="82" t="str">
        <f>IF(AX6&gt;90,"A+",IF(AX6&gt;70,"A",IF(AX6&gt;50,"B+",IF(AX6&gt;40,"B",IF(AX6&gt;0,"C","")))))</f>
        <v/>
      </c>
      <c r="AZ6" s="79">
        <f>AX6+AP6+AH6</f>
        <v>0</v>
      </c>
    </row>
    <row r="7" spans="1:52" ht="17.100000000000001" customHeight="1">
      <c r="A7" s="25" t="str">
        <f>IF(B7=0,"",1+A6)</f>
        <v/>
      </c>
      <c r="B7" s="77">
        <f>Main!G14</f>
        <v>0</v>
      </c>
      <c r="C7" s="141"/>
      <c r="D7" s="141"/>
      <c r="E7" s="141"/>
      <c r="F7" s="141"/>
      <c r="G7" s="78">
        <f t="shared" ref="G7:G55" si="0">C7+D7+E7+F7</f>
        <v>0</v>
      </c>
      <c r="H7" s="82" t="str">
        <f t="shared" ref="H7:H55" si="1">IF(G7&gt;45,"A+",IF(G7&gt;35,"A",IF(G7&gt;25,"B+",IF(G7&gt;20,"B",IF(G7&gt;0,"C","")))))</f>
        <v/>
      </c>
      <c r="I7" s="141"/>
      <c r="J7" s="141"/>
      <c r="K7" s="141"/>
      <c r="L7" s="141"/>
      <c r="M7" s="78">
        <f t="shared" ref="M7:M55" si="2">I7+J7+K7+L7</f>
        <v>0</v>
      </c>
      <c r="N7" s="82" t="str">
        <f t="shared" ref="N7:N55" si="3">IF(M7&gt;45,"A+",IF(M7&gt;35,"A",IF(M7&gt;25,"B+",IF(M7&gt;20,"B",IF(M7&gt;0,"C","")))))</f>
        <v/>
      </c>
      <c r="O7" s="141"/>
      <c r="P7" s="141"/>
      <c r="Q7" s="141"/>
      <c r="R7" s="141"/>
      <c r="S7" s="78">
        <f t="shared" ref="S7:S55" si="4">O7+P7+Q7+R7</f>
        <v>0</v>
      </c>
      <c r="T7" s="82" t="str">
        <f t="shared" ref="T7:T55" si="5">IF(S7&gt;45,"A+",IF(S7&gt;35,"A",IF(S7&gt;25,"B+",IF(S7&gt;20,"B",IF(S7&gt;0,"C","")))))</f>
        <v/>
      </c>
      <c r="U7" s="141"/>
      <c r="V7" s="141"/>
      <c r="W7" s="141"/>
      <c r="X7" s="141"/>
      <c r="Y7" s="78">
        <f t="shared" ref="Y7:Y55" si="6">U7+V7+W7+X7</f>
        <v>0</v>
      </c>
      <c r="Z7" s="82" t="str">
        <f t="shared" ref="Z7:Z55" si="7">IF(Y7&gt;45,"A+",IF(Y7&gt;35,"A",IF(Y7&gt;25,"B+",IF(Y7&gt;20,"B",IF(Y7&gt;0,"C","")))))</f>
        <v/>
      </c>
      <c r="AA7" s="79">
        <f t="shared" ref="AA7:AA55" si="8">G7+M7+Y7+S7</f>
        <v>0</v>
      </c>
      <c r="AB7" s="141"/>
      <c r="AC7" s="141"/>
      <c r="AD7" s="141"/>
      <c r="AE7" s="141"/>
      <c r="AF7" s="141"/>
      <c r="AG7" s="141"/>
      <c r="AH7" s="78">
        <f t="shared" ref="AH7:AH55" si="9">AC7+AD7+AE7+AF7+AB7+AG7</f>
        <v>0</v>
      </c>
      <c r="AI7" s="82" t="str">
        <f t="shared" ref="AI7:AI55" si="10">IF(AH7&gt;90,"A+",IF(AH7&gt;70,"A",IF(AH7&gt;50,"B+",IF(AH7&gt;40,"B",IF(AH7&gt;0,"C","")))))</f>
        <v/>
      </c>
      <c r="AJ7" s="141"/>
      <c r="AK7" s="141"/>
      <c r="AL7" s="141"/>
      <c r="AM7" s="141"/>
      <c r="AN7" s="141"/>
      <c r="AO7" s="141"/>
      <c r="AP7" s="78">
        <f t="shared" ref="AP7:AP55" si="11">AK7+AL7+AM7+AN7+AJ7+AO7</f>
        <v>0</v>
      </c>
      <c r="AQ7" s="82" t="str">
        <f t="shared" ref="AQ7:AQ55" si="12">IF(AP7&gt;90,"A+",IF(AP7&gt;70,"A",IF(AP7&gt;50,"B+",IF(AP7&gt;40,"B",IF(AP7&gt;0,"C","")))))</f>
        <v/>
      </c>
      <c r="AR7" s="141"/>
      <c r="AS7" s="141"/>
      <c r="AT7" s="141"/>
      <c r="AU7" s="141"/>
      <c r="AV7" s="141"/>
      <c r="AW7" s="141"/>
      <c r="AX7" s="78">
        <f t="shared" ref="AX7:AX55" si="13">AS7+AT7+AU7+AV7+AR7+AW7</f>
        <v>0</v>
      </c>
      <c r="AY7" s="82" t="str">
        <f t="shared" ref="AY7:AY55" si="14">IF(AX7&gt;90,"A+",IF(AX7&gt;70,"A",IF(AX7&gt;50,"B+",IF(AX7&gt;40,"B",IF(AX7&gt;0,"C","")))))</f>
        <v/>
      </c>
      <c r="AZ7" s="79">
        <f t="shared" ref="AZ7:AZ55" si="15">AX7+AP7+AH7</f>
        <v>0</v>
      </c>
    </row>
    <row r="8" spans="1:52" ht="17.100000000000001" customHeight="1">
      <c r="A8" s="25" t="str">
        <f t="shared" ref="A8:A55" si="16">IF(B8=0,"",1+A7)</f>
        <v/>
      </c>
      <c r="B8" s="77">
        <f>Main!G15</f>
        <v>0</v>
      </c>
      <c r="C8" s="141"/>
      <c r="D8" s="141"/>
      <c r="E8" s="141"/>
      <c r="F8" s="141"/>
      <c r="G8" s="78">
        <f t="shared" si="0"/>
        <v>0</v>
      </c>
      <c r="H8" s="82" t="str">
        <f t="shared" si="1"/>
        <v/>
      </c>
      <c r="I8" s="141"/>
      <c r="J8" s="141"/>
      <c r="K8" s="141"/>
      <c r="L8" s="141"/>
      <c r="M8" s="78">
        <f t="shared" si="2"/>
        <v>0</v>
      </c>
      <c r="N8" s="82" t="str">
        <f t="shared" si="3"/>
        <v/>
      </c>
      <c r="O8" s="141"/>
      <c r="P8" s="141"/>
      <c r="Q8" s="141"/>
      <c r="R8" s="141"/>
      <c r="S8" s="78">
        <f t="shared" si="4"/>
        <v>0</v>
      </c>
      <c r="T8" s="82" t="str">
        <f t="shared" si="5"/>
        <v/>
      </c>
      <c r="U8" s="141"/>
      <c r="V8" s="141"/>
      <c r="W8" s="141"/>
      <c r="X8" s="141"/>
      <c r="Y8" s="78">
        <f t="shared" si="6"/>
        <v>0</v>
      </c>
      <c r="Z8" s="82" t="str">
        <f t="shared" si="7"/>
        <v/>
      </c>
      <c r="AA8" s="79">
        <f t="shared" si="8"/>
        <v>0</v>
      </c>
      <c r="AB8" s="141"/>
      <c r="AC8" s="141"/>
      <c r="AD8" s="141"/>
      <c r="AE8" s="141"/>
      <c r="AF8" s="141"/>
      <c r="AG8" s="141"/>
      <c r="AH8" s="78">
        <f t="shared" si="9"/>
        <v>0</v>
      </c>
      <c r="AI8" s="82" t="str">
        <f t="shared" si="10"/>
        <v/>
      </c>
      <c r="AJ8" s="141"/>
      <c r="AK8" s="141"/>
      <c r="AL8" s="141"/>
      <c r="AM8" s="141"/>
      <c r="AN8" s="141"/>
      <c r="AO8" s="141"/>
      <c r="AP8" s="78">
        <f t="shared" si="11"/>
        <v>0</v>
      </c>
      <c r="AQ8" s="82" t="str">
        <f t="shared" si="12"/>
        <v/>
      </c>
      <c r="AR8" s="141"/>
      <c r="AS8" s="141"/>
      <c r="AT8" s="141"/>
      <c r="AU8" s="141"/>
      <c r="AV8" s="141"/>
      <c r="AW8" s="141"/>
      <c r="AX8" s="78">
        <f t="shared" si="13"/>
        <v>0</v>
      </c>
      <c r="AY8" s="82" t="str">
        <f t="shared" si="14"/>
        <v/>
      </c>
      <c r="AZ8" s="79">
        <f t="shared" si="15"/>
        <v>0</v>
      </c>
    </row>
    <row r="9" spans="1:52" ht="17.100000000000001" customHeight="1">
      <c r="A9" s="25" t="str">
        <f t="shared" si="16"/>
        <v/>
      </c>
      <c r="B9" s="77">
        <f>Main!G16</f>
        <v>0</v>
      </c>
      <c r="C9" s="141"/>
      <c r="D9" s="141"/>
      <c r="E9" s="141"/>
      <c r="F9" s="141"/>
      <c r="G9" s="78">
        <f t="shared" si="0"/>
        <v>0</v>
      </c>
      <c r="H9" s="82" t="str">
        <f t="shared" si="1"/>
        <v/>
      </c>
      <c r="I9" s="141"/>
      <c r="J9" s="141"/>
      <c r="K9" s="141"/>
      <c r="L9" s="141"/>
      <c r="M9" s="78">
        <f t="shared" si="2"/>
        <v>0</v>
      </c>
      <c r="N9" s="82" t="str">
        <f t="shared" si="3"/>
        <v/>
      </c>
      <c r="O9" s="141"/>
      <c r="P9" s="141"/>
      <c r="Q9" s="141"/>
      <c r="R9" s="141"/>
      <c r="S9" s="78">
        <f t="shared" si="4"/>
        <v>0</v>
      </c>
      <c r="T9" s="82" t="str">
        <f t="shared" si="5"/>
        <v/>
      </c>
      <c r="U9" s="141"/>
      <c r="V9" s="141"/>
      <c r="W9" s="141"/>
      <c r="X9" s="141"/>
      <c r="Y9" s="78">
        <f t="shared" si="6"/>
        <v>0</v>
      </c>
      <c r="Z9" s="82" t="str">
        <f t="shared" si="7"/>
        <v/>
      </c>
      <c r="AA9" s="79">
        <f t="shared" si="8"/>
        <v>0</v>
      </c>
      <c r="AB9" s="141"/>
      <c r="AC9" s="141"/>
      <c r="AD9" s="141"/>
      <c r="AE9" s="141"/>
      <c r="AF9" s="141"/>
      <c r="AG9" s="141"/>
      <c r="AH9" s="78">
        <f t="shared" si="9"/>
        <v>0</v>
      </c>
      <c r="AI9" s="82" t="str">
        <f t="shared" si="10"/>
        <v/>
      </c>
      <c r="AJ9" s="141"/>
      <c r="AK9" s="141"/>
      <c r="AL9" s="141"/>
      <c r="AM9" s="141"/>
      <c r="AN9" s="141"/>
      <c r="AO9" s="141"/>
      <c r="AP9" s="78">
        <f t="shared" si="11"/>
        <v>0</v>
      </c>
      <c r="AQ9" s="82" t="str">
        <f t="shared" si="12"/>
        <v/>
      </c>
      <c r="AR9" s="141"/>
      <c r="AS9" s="141"/>
      <c r="AT9" s="141"/>
      <c r="AU9" s="141"/>
      <c r="AV9" s="141"/>
      <c r="AW9" s="141"/>
      <c r="AX9" s="78">
        <f t="shared" si="13"/>
        <v>0</v>
      </c>
      <c r="AY9" s="82" t="str">
        <f t="shared" si="14"/>
        <v/>
      </c>
      <c r="AZ9" s="79">
        <f t="shared" si="15"/>
        <v>0</v>
      </c>
    </row>
    <row r="10" spans="1:52" ht="17.100000000000001" customHeight="1">
      <c r="A10" s="25" t="str">
        <f t="shared" si="16"/>
        <v/>
      </c>
      <c r="B10" s="77">
        <f>Main!G17</f>
        <v>0</v>
      </c>
      <c r="C10" s="141"/>
      <c r="D10" s="141"/>
      <c r="E10" s="141"/>
      <c r="F10" s="141"/>
      <c r="G10" s="78">
        <f t="shared" si="0"/>
        <v>0</v>
      </c>
      <c r="H10" s="82" t="str">
        <f t="shared" si="1"/>
        <v/>
      </c>
      <c r="I10" s="141"/>
      <c r="J10" s="141"/>
      <c r="K10" s="141"/>
      <c r="L10" s="141"/>
      <c r="M10" s="78">
        <f t="shared" si="2"/>
        <v>0</v>
      </c>
      <c r="N10" s="82" t="str">
        <f t="shared" si="3"/>
        <v/>
      </c>
      <c r="O10" s="141"/>
      <c r="P10" s="141"/>
      <c r="Q10" s="141"/>
      <c r="R10" s="141"/>
      <c r="S10" s="78">
        <f t="shared" si="4"/>
        <v>0</v>
      </c>
      <c r="T10" s="82" t="str">
        <f t="shared" si="5"/>
        <v/>
      </c>
      <c r="U10" s="141"/>
      <c r="V10" s="141"/>
      <c r="W10" s="141"/>
      <c r="X10" s="141"/>
      <c r="Y10" s="78">
        <f t="shared" si="6"/>
        <v>0</v>
      </c>
      <c r="Z10" s="82" t="str">
        <f t="shared" si="7"/>
        <v/>
      </c>
      <c r="AA10" s="79">
        <f t="shared" si="8"/>
        <v>0</v>
      </c>
      <c r="AB10" s="141"/>
      <c r="AC10" s="141"/>
      <c r="AD10" s="141"/>
      <c r="AE10" s="141"/>
      <c r="AF10" s="141"/>
      <c r="AG10" s="141"/>
      <c r="AH10" s="78">
        <f t="shared" si="9"/>
        <v>0</v>
      </c>
      <c r="AI10" s="82" t="str">
        <f t="shared" si="10"/>
        <v/>
      </c>
      <c r="AJ10" s="141"/>
      <c r="AK10" s="141"/>
      <c r="AL10" s="141"/>
      <c r="AM10" s="141"/>
      <c r="AN10" s="141"/>
      <c r="AO10" s="141"/>
      <c r="AP10" s="78">
        <f t="shared" si="11"/>
        <v>0</v>
      </c>
      <c r="AQ10" s="82" t="str">
        <f t="shared" si="12"/>
        <v/>
      </c>
      <c r="AR10" s="141"/>
      <c r="AS10" s="141"/>
      <c r="AT10" s="141"/>
      <c r="AU10" s="141"/>
      <c r="AV10" s="141"/>
      <c r="AW10" s="141"/>
      <c r="AX10" s="78">
        <f t="shared" si="13"/>
        <v>0</v>
      </c>
      <c r="AY10" s="82" t="str">
        <f t="shared" si="14"/>
        <v/>
      </c>
      <c r="AZ10" s="79">
        <f t="shared" si="15"/>
        <v>0</v>
      </c>
    </row>
    <row r="11" spans="1:52" ht="17.100000000000001" customHeight="1">
      <c r="A11" s="25" t="str">
        <f t="shared" si="16"/>
        <v/>
      </c>
      <c r="B11" s="77">
        <f>Main!G18</f>
        <v>0</v>
      </c>
      <c r="C11" s="141"/>
      <c r="D11" s="141"/>
      <c r="E11" s="141"/>
      <c r="F11" s="141"/>
      <c r="G11" s="78">
        <f t="shared" si="0"/>
        <v>0</v>
      </c>
      <c r="H11" s="82" t="str">
        <f t="shared" si="1"/>
        <v/>
      </c>
      <c r="I11" s="141"/>
      <c r="J11" s="141"/>
      <c r="K11" s="141"/>
      <c r="L11" s="141"/>
      <c r="M11" s="78">
        <f t="shared" si="2"/>
        <v>0</v>
      </c>
      <c r="N11" s="82" t="str">
        <f t="shared" si="3"/>
        <v/>
      </c>
      <c r="O11" s="141"/>
      <c r="P11" s="141"/>
      <c r="Q11" s="141"/>
      <c r="R11" s="141"/>
      <c r="S11" s="78">
        <f t="shared" si="4"/>
        <v>0</v>
      </c>
      <c r="T11" s="82" t="str">
        <f t="shared" si="5"/>
        <v/>
      </c>
      <c r="U11" s="141"/>
      <c r="V11" s="141"/>
      <c r="W11" s="141"/>
      <c r="X11" s="141"/>
      <c r="Y11" s="78">
        <f t="shared" si="6"/>
        <v>0</v>
      </c>
      <c r="Z11" s="82" t="str">
        <f t="shared" si="7"/>
        <v/>
      </c>
      <c r="AA11" s="79">
        <f t="shared" si="8"/>
        <v>0</v>
      </c>
      <c r="AB11" s="141"/>
      <c r="AC11" s="141"/>
      <c r="AD11" s="141"/>
      <c r="AE11" s="141"/>
      <c r="AF11" s="141"/>
      <c r="AG11" s="141"/>
      <c r="AH11" s="78">
        <f t="shared" si="9"/>
        <v>0</v>
      </c>
      <c r="AI11" s="82" t="str">
        <f t="shared" si="10"/>
        <v/>
      </c>
      <c r="AJ11" s="141"/>
      <c r="AK11" s="141"/>
      <c r="AL11" s="141"/>
      <c r="AM11" s="141"/>
      <c r="AN11" s="141"/>
      <c r="AO11" s="141"/>
      <c r="AP11" s="78">
        <f t="shared" si="11"/>
        <v>0</v>
      </c>
      <c r="AQ11" s="82" t="str">
        <f t="shared" si="12"/>
        <v/>
      </c>
      <c r="AR11" s="141"/>
      <c r="AS11" s="141"/>
      <c r="AT11" s="141"/>
      <c r="AU11" s="141"/>
      <c r="AV11" s="141"/>
      <c r="AW11" s="141"/>
      <c r="AX11" s="78">
        <f t="shared" si="13"/>
        <v>0</v>
      </c>
      <c r="AY11" s="82" t="str">
        <f t="shared" si="14"/>
        <v/>
      </c>
      <c r="AZ11" s="79">
        <f t="shared" si="15"/>
        <v>0</v>
      </c>
    </row>
    <row r="12" spans="1:52" ht="17.100000000000001" customHeight="1">
      <c r="A12" s="25" t="str">
        <f t="shared" si="16"/>
        <v/>
      </c>
      <c r="B12" s="77">
        <f>Main!G19</f>
        <v>0</v>
      </c>
      <c r="C12" s="141"/>
      <c r="D12" s="141"/>
      <c r="E12" s="141"/>
      <c r="F12" s="141"/>
      <c r="G12" s="78">
        <f t="shared" si="0"/>
        <v>0</v>
      </c>
      <c r="H12" s="82" t="str">
        <f t="shared" si="1"/>
        <v/>
      </c>
      <c r="I12" s="141"/>
      <c r="J12" s="141"/>
      <c r="K12" s="141"/>
      <c r="L12" s="141"/>
      <c r="M12" s="78">
        <f t="shared" si="2"/>
        <v>0</v>
      </c>
      <c r="N12" s="82" t="str">
        <f t="shared" si="3"/>
        <v/>
      </c>
      <c r="O12" s="141"/>
      <c r="P12" s="141"/>
      <c r="Q12" s="141"/>
      <c r="R12" s="141"/>
      <c r="S12" s="78">
        <f t="shared" si="4"/>
        <v>0</v>
      </c>
      <c r="T12" s="82" t="str">
        <f t="shared" si="5"/>
        <v/>
      </c>
      <c r="U12" s="141"/>
      <c r="V12" s="141"/>
      <c r="W12" s="141"/>
      <c r="X12" s="141"/>
      <c r="Y12" s="78">
        <f t="shared" si="6"/>
        <v>0</v>
      </c>
      <c r="Z12" s="82" t="str">
        <f t="shared" si="7"/>
        <v/>
      </c>
      <c r="AA12" s="79">
        <f t="shared" si="8"/>
        <v>0</v>
      </c>
      <c r="AB12" s="141"/>
      <c r="AC12" s="141"/>
      <c r="AD12" s="141"/>
      <c r="AE12" s="141"/>
      <c r="AF12" s="141"/>
      <c r="AG12" s="141"/>
      <c r="AH12" s="78">
        <f t="shared" si="9"/>
        <v>0</v>
      </c>
      <c r="AI12" s="82" t="str">
        <f t="shared" si="10"/>
        <v/>
      </c>
      <c r="AJ12" s="141"/>
      <c r="AK12" s="141"/>
      <c r="AL12" s="141"/>
      <c r="AM12" s="141"/>
      <c r="AN12" s="141"/>
      <c r="AO12" s="141"/>
      <c r="AP12" s="78">
        <f t="shared" si="11"/>
        <v>0</v>
      </c>
      <c r="AQ12" s="82" t="str">
        <f t="shared" si="12"/>
        <v/>
      </c>
      <c r="AR12" s="141"/>
      <c r="AS12" s="141"/>
      <c r="AT12" s="141"/>
      <c r="AU12" s="141"/>
      <c r="AV12" s="141"/>
      <c r="AW12" s="141"/>
      <c r="AX12" s="78">
        <f t="shared" si="13"/>
        <v>0</v>
      </c>
      <c r="AY12" s="82" t="str">
        <f t="shared" si="14"/>
        <v/>
      </c>
      <c r="AZ12" s="79">
        <f t="shared" si="15"/>
        <v>0</v>
      </c>
    </row>
    <row r="13" spans="1:52" ht="17.100000000000001" customHeight="1">
      <c r="A13" s="25" t="str">
        <f t="shared" si="16"/>
        <v/>
      </c>
      <c r="B13" s="77">
        <f>Main!G20</f>
        <v>0</v>
      </c>
      <c r="C13" s="141"/>
      <c r="D13" s="141"/>
      <c r="E13" s="141"/>
      <c r="F13" s="141"/>
      <c r="G13" s="78">
        <f t="shared" si="0"/>
        <v>0</v>
      </c>
      <c r="H13" s="82" t="str">
        <f t="shared" si="1"/>
        <v/>
      </c>
      <c r="I13" s="141"/>
      <c r="J13" s="141"/>
      <c r="K13" s="141"/>
      <c r="L13" s="141"/>
      <c r="M13" s="78">
        <f t="shared" si="2"/>
        <v>0</v>
      </c>
      <c r="N13" s="82" t="str">
        <f t="shared" si="3"/>
        <v/>
      </c>
      <c r="O13" s="141"/>
      <c r="P13" s="141"/>
      <c r="Q13" s="141"/>
      <c r="R13" s="141"/>
      <c r="S13" s="78">
        <f t="shared" si="4"/>
        <v>0</v>
      </c>
      <c r="T13" s="82" t="str">
        <f t="shared" si="5"/>
        <v/>
      </c>
      <c r="U13" s="141"/>
      <c r="V13" s="141"/>
      <c r="W13" s="141"/>
      <c r="X13" s="141"/>
      <c r="Y13" s="78">
        <f t="shared" si="6"/>
        <v>0</v>
      </c>
      <c r="Z13" s="82" t="str">
        <f t="shared" si="7"/>
        <v/>
      </c>
      <c r="AA13" s="79">
        <f t="shared" si="8"/>
        <v>0</v>
      </c>
      <c r="AB13" s="141"/>
      <c r="AC13" s="141"/>
      <c r="AD13" s="141"/>
      <c r="AE13" s="141"/>
      <c r="AF13" s="141"/>
      <c r="AG13" s="141"/>
      <c r="AH13" s="78">
        <f t="shared" si="9"/>
        <v>0</v>
      </c>
      <c r="AI13" s="82" t="str">
        <f t="shared" si="10"/>
        <v/>
      </c>
      <c r="AJ13" s="141"/>
      <c r="AK13" s="141"/>
      <c r="AL13" s="141"/>
      <c r="AM13" s="141"/>
      <c r="AN13" s="141"/>
      <c r="AO13" s="141"/>
      <c r="AP13" s="78">
        <f t="shared" si="11"/>
        <v>0</v>
      </c>
      <c r="AQ13" s="82" t="str">
        <f t="shared" si="12"/>
        <v/>
      </c>
      <c r="AR13" s="141"/>
      <c r="AS13" s="141"/>
      <c r="AT13" s="141"/>
      <c r="AU13" s="141"/>
      <c r="AV13" s="141"/>
      <c r="AW13" s="141"/>
      <c r="AX13" s="78">
        <f t="shared" si="13"/>
        <v>0</v>
      </c>
      <c r="AY13" s="82" t="str">
        <f t="shared" si="14"/>
        <v/>
      </c>
      <c r="AZ13" s="79">
        <f t="shared" si="15"/>
        <v>0</v>
      </c>
    </row>
    <row r="14" spans="1:52" ht="17.100000000000001" customHeight="1">
      <c r="A14" s="25" t="str">
        <f t="shared" si="16"/>
        <v/>
      </c>
      <c r="B14" s="77">
        <f>Main!G21</f>
        <v>0</v>
      </c>
      <c r="C14" s="141"/>
      <c r="D14" s="141"/>
      <c r="E14" s="141"/>
      <c r="F14" s="141"/>
      <c r="G14" s="78">
        <f t="shared" si="0"/>
        <v>0</v>
      </c>
      <c r="H14" s="82" t="str">
        <f t="shared" si="1"/>
        <v/>
      </c>
      <c r="I14" s="141"/>
      <c r="J14" s="141"/>
      <c r="K14" s="141"/>
      <c r="L14" s="141"/>
      <c r="M14" s="78">
        <f t="shared" si="2"/>
        <v>0</v>
      </c>
      <c r="N14" s="82" t="str">
        <f t="shared" si="3"/>
        <v/>
      </c>
      <c r="O14" s="141"/>
      <c r="P14" s="141"/>
      <c r="Q14" s="141"/>
      <c r="R14" s="141"/>
      <c r="S14" s="78">
        <f t="shared" si="4"/>
        <v>0</v>
      </c>
      <c r="T14" s="82" t="str">
        <f t="shared" si="5"/>
        <v/>
      </c>
      <c r="U14" s="141"/>
      <c r="V14" s="141"/>
      <c r="W14" s="141"/>
      <c r="X14" s="141"/>
      <c r="Y14" s="78">
        <f t="shared" si="6"/>
        <v>0</v>
      </c>
      <c r="Z14" s="82" t="str">
        <f t="shared" si="7"/>
        <v/>
      </c>
      <c r="AA14" s="79">
        <f t="shared" si="8"/>
        <v>0</v>
      </c>
      <c r="AB14" s="141"/>
      <c r="AC14" s="141"/>
      <c r="AD14" s="141"/>
      <c r="AE14" s="141"/>
      <c r="AF14" s="141"/>
      <c r="AG14" s="141"/>
      <c r="AH14" s="78">
        <f t="shared" si="9"/>
        <v>0</v>
      </c>
      <c r="AI14" s="82" t="str">
        <f t="shared" si="10"/>
        <v/>
      </c>
      <c r="AJ14" s="141"/>
      <c r="AK14" s="141"/>
      <c r="AL14" s="141"/>
      <c r="AM14" s="141"/>
      <c r="AN14" s="141"/>
      <c r="AO14" s="141"/>
      <c r="AP14" s="78">
        <f t="shared" si="11"/>
        <v>0</v>
      </c>
      <c r="AQ14" s="82" t="str">
        <f t="shared" si="12"/>
        <v/>
      </c>
      <c r="AR14" s="141"/>
      <c r="AS14" s="141"/>
      <c r="AT14" s="141"/>
      <c r="AU14" s="141"/>
      <c r="AV14" s="141"/>
      <c r="AW14" s="141"/>
      <c r="AX14" s="78">
        <f t="shared" si="13"/>
        <v>0</v>
      </c>
      <c r="AY14" s="82" t="str">
        <f t="shared" si="14"/>
        <v/>
      </c>
      <c r="AZ14" s="79">
        <f t="shared" si="15"/>
        <v>0</v>
      </c>
    </row>
    <row r="15" spans="1:52" ht="17.100000000000001" customHeight="1">
      <c r="A15" s="25" t="str">
        <f t="shared" si="16"/>
        <v/>
      </c>
      <c r="B15" s="77">
        <f>Main!G22</f>
        <v>0</v>
      </c>
      <c r="C15" s="141"/>
      <c r="D15" s="141"/>
      <c r="E15" s="141"/>
      <c r="F15" s="141"/>
      <c r="G15" s="78">
        <f t="shared" si="0"/>
        <v>0</v>
      </c>
      <c r="H15" s="82" t="str">
        <f t="shared" si="1"/>
        <v/>
      </c>
      <c r="I15" s="141"/>
      <c r="J15" s="141"/>
      <c r="K15" s="141"/>
      <c r="L15" s="141"/>
      <c r="M15" s="78">
        <f t="shared" si="2"/>
        <v>0</v>
      </c>
      <c r="N15" s="82" t="str">
        <f t="shared" si="3"/>
        <v/>
      </c>
      <c r="O15" s="141"/>
      <c r="P15" s="141"/>
      <c r="Q15" s="141"/>
      <c r="R15" s="141"/>
      <c r="S15" s="78">
        <f t="shared" si="4"/>
        <v>0</v>
      </c>
      <c r="T15" s="82" t="str">
        <f t="shared" si="5"/>
        <v/>
      </c>
      <c r="U15" s="141"/>
      <c r="V15" s="141"/>
      <c r="W15" s="141"/>
      <c r="X15" s="141"/>
      <c r="Y15" s="78">
        <f t="shared" si="6"/>
        <v>0</v>
      </c>
      <c r="Z15" s="82" t="str">
        <f t="shared" si="7"/>
        <v/>
      </c>
      <c r="AA15" s="79">
        <f t="shared" si="8"/>
        <v>0</v>
      </c>
      <c r="AB15" s="141"/>
      <c r="AC15" s="141"/>
      <c r="AD15" s="141"/>
      <c r="AE15" s="141"/>
      <c r="AF15" s="141"/>
      <c r="AG15" s="141"/>
      <c r="AH15" s="78">
        <f t="shared" si="9"/>
        <v>0</v>
      </c>
      <c r="AI15" s="82" t="str">
        <f t="shared" si="10"/>
        <v/>
      </c>
      <c r="AJ15" s="141"/>
      <c r="AK15" s="141"/>
      <c r="AL15" s="141"/>
      <c r="AM15" s="141"/>
      <c r="AN15" s="141"/>
      <c r="AO15" s="141"/>
      <c r="AP15" s="78">
        <f t="shared" si="11"/>
        <v>0</v>
      </c>
      <c r="AQ15" s="82" t="str">
        <f t="shared" si="12"/>
        <v/>
      </c>
      <c r="AR15" s="141"/>
      <c r="AS15" s="141"/>
      <c r="AT15" s="141"/>
      <c r="AU15" s="141"/>
      <c r="AV15" s="141"/>
      <c r="AW15" s="141"/>
      <c r="AX15" s="78">
        <f t="shared" si="13"/>
        <v>0</v>
      </c>
      <c r="AY15" s="82" t="str">
        <f t="shared" si="14"/>
        <v/>
      </c>
      <c r="AZ15" s="79">
        <f t="shared" si="15"/>
        <v>0</v>
      </c>
    </row>
    <row r="16" spans="1:52" ht="17.100000000000001" customHeight="1">
      <c r="A16" s="25" t="str">
        <f t="shared" si="16"/>
        <v/>
      </c>
      <c r="B16" s="77">
        <f>Main!G23</f>
        <v>0</v>
      </c>
      <c r="C16" s="141"/>
      <c r="D16" s="141"/>
      <c r="E16" s="141"/>
      <c r="F16" s="141"/>
      <c r="G16" s="78">
        <f t="shared" si="0"/>
        <v>0</v>
      </c>
      <c r="H16" s="82" t="str">
        <f t="shared" si="1"/>
        <v/>
      </c>
      <c r="I16" s="141"/>
      <c r="J16" s="141"/>
      <c r="K16" s="141"/>
      <c r="L16" s="141"/>
      <c r="M16" s="78">
        <f t="shared" si="2"/>
        <v>0</v>
      </c>
      <c r="N16" s="82" t="str">
        <f t="shared" si="3"/>
        <v/>
      </c>
      <c r="O16" s="141"/>
      <c r="P16" s="141"/>
      <c r="Q16" s="141"/>
      <c r="R16" s="141"/>
      <c r="S16" s="78">
        <f t="shared" si="4"/>
        <v>0</v>
      </c>
      <c r="T16" s="82" t="str">
        <f t="shared" si="5"/>
        <v/>
      </c>
      <c r="U16" s="141"/>
      <c r="V16" s="141"/>
      <c r="W16" s="141"/>
      <c r="X16" s="141"/>
      <c r="Y16" s="78">
        <f t="shared" si="6"/>
        <v>0</v>
      </c>
      <c r="Z16" s="82" t="str">
        <f t="shared" si="7"/>
        <v/>
      </c>
      <c r="AA16" s="79">
        <f t="shared" si="8"/>
        <v>0</v>
      </c>
      <c r="AB16" s="141"/>
      <c r="AC16" s="141"/>
      <c r="AD16" s="141"/>
      <c r="AE16" s="141"/>
      <c r="AF16" s="141"/>
      <c r="AG16" s="141"/>
      <c r="AH16" s="78">
        <f t="shared" si="9"/>
        <v>0</v>
      </c>
      <c r="AI16" s="82" t="str">
        <f t="shared" si="10"/>
        <v/>
      </c>
      <c r="AJ16" s="141"/>
      <c r="AK16" s="141"/>
      <c r="AL16" s="141"/>
      <c r="AM16" s="141"/>
      <c r="AN16" s="141"/>
      <c r="AO16" s="141"/>
      <c r="AP16" s="78">
        <f t="shared" si="11"/>
        <v>0</v>
      </c>
      <c r="AQ16" s="82" t="str">
        <f t="shared" si="12"/>
        <v/>
      </c>
      <c r="AR16" s="141"/>
      <c r="AS16" s="141"/>
      <c r="AT16" s="141"/>
      <c r="AU16" s="141"/>
      <c r="AV16" s="141"/>
      <c r="AW16" s="141"/>
      <c r="AX16" s="78">
        <f t="shared" si="13"/>
        <v>0</v>
      </c>
      <c r="AY16" s="82" t="str">
        <f t="shared" si="14"/>
        <v/>
      </c>
      <c r="AZ16" s="79">
        <f t="shared" si="15"/>
        <v>0</v>
      </c>
    </row>
    <row r="17" spans="1:52" ht="17.100000000000001" customHeight="1">
      <c r="A17" s="25" t="str">
        <f t="shared" si="16"/>
        <v/>
      </c>
      <c r="B17" s="77">
        <f>Main!G24</f>
        <v>0</v>
      </c>
      <c r="C17" s="141"/>
      <c r="D17" s="141"/>
      <c r="E17" s="141"/>
      <c r="F17" s="141"/>
      <c r="G17" s="78">
        <f t="shared" si="0"/>
        <v>0</v>
      </c>
      <c r="H17" s="82" t="str">
        <f t="shared" si="1"/>
        <v/>
      </c>
      <c r="I17" s="141"/>
      <c r="J17" s="141"/>
      <c r="K17" s="141"/>
      <c r="L17" s="141"/>
      <c r="M17" s="78">
        <f t="shared" si="2"/>
        <v>0</v>
      </c>
      <c r="N17" s="82" t="str">
        <f t="shared" si="3"/>
        <v/>
      </c>
      <c r="O17" s="141"/>
      <c r="P17" s="141"/>
      <c r="Q17" s="141"/>
      <c r="R17" s="141"/>
      <c r="S17" s="78">
        <f t="shared" si="4"/>
        <v>0</v>
      </c>
      <c r="T17" s="82" t="str">
        <f t="shared" si="5"/>
        <v/>
      </c>
      <c r="U17" s="141"/>
      <c r="V17" s="141"/>
      <c r="W17" s="141"/>
      <c r="X17" s="141"/>
      <c r="Y17" s="78">
        <f t="shared" si="6"/>
        <v>0</v>
      </c>
      <c r="Z17" s="82" t="str">
        <f t="shared" si="7"/>
        <v/>
      </c>
      <c r="AA17" s="79">
        <f t="shared" si="8"/>
        <v>0</v>
      </c>
      <c r="AB17" s="141"/>
      <c r="AC17" s="141"/>
      <c r="AD17" s="141"/>
      <c r="AE17" s="141"/>
      <c r="AF17" s="141"/>
      <c r="AG17" s="141"/>
      <c r="AH17" s="78">
        <f t="shared" si="9"/>
        <v>0</v>
      </c>
      <c r="AI17" s="82" t="str">
        <f t="shared" si="10"/>
        <v/>
      </c>
      <c r="AJ17" s="141"/>
      <c r="AK17" s="141"/>
      <c r="AL17" s="141"/>
      <c r="AM17" s="141"/>
      <c r="AN17" s="141"/>
      <c r="AO17" s="141"/>
      <c r="AP17" s="78">
        <f t="shared" si="11"/>
        <v>0</v>
      </c>
      <c r="AQ17" s="82" t="str">
        <f t="shared" si="12"/>
        <v/>
      </c>
      <c r="AR17" s="141"/>
      <c r="AS17" s="141"/>
      <c r="AT17" s="141"/>
      <c r="AU17" s="141"/>
      <c r="AV17" s="141"/>
      <c r="AW17" s="141"/>
      <c r="AX17" s="78">
        <f t="shared" si="13"/>
        <v>0</v>
      </c>
      <c r="AY17" s="82" t="str">
        <f t="shared" si="14"/>
        <v/>
      </c>
      <c r="AZ17" s="79">
        <f t="shared" si="15"/>
        <v>0</v>
      </c>
    </row>
    <row r="18" spans="1:52" ht="17.100000000000001" customHeight="1">
      <c r="A18" s="25" t="str">
        <f t="shared" si="16"/>
        <v/>
      </c>
      <c r="B18" s="77">
        <f>Main!G25</f>
        <v>0</v>
      </c>
      <c r="C18" s="141"/>
      <c r="D18" s="141"/>
      <c r="E18" s="141"/>
      <c r="F18" s="141"/>
      <c r="G18" s="78">
        <f t="shared" si="0"/>
        <v>0</v>
      </c>
      <c r="H18" s="82" t="str">
        <f t="shared" si="1"/>
        <v/>
      </c>
      <c r="I18" s="141"/>
      <c r="J18" s="141"/>
      <c r="K18" s="141"/>
      <c r="L18" s="141"/>
      <c r="M18" s="78">
        <f t="shared" si="2"/>
        <v>0</v>
      </c>
      <c r="N18" s="82" t="str">
        <f t="shared" si="3"/>
        <v/>
      </c>
      <c r="O18" s="141"/>
      <c r="P18" s="141"/>
      <c r="Q18" s="141"/>
      <c r="R18" s="141"/>
      <c r="S18" s="78">
        <f t="shared" si="4"/>
        <v>0</v>
      </c>
      <c r="T18" s="82" t="str">
        <f t="shared" si="5"/>
        <v/>
      </c>
      <c r="U18" s="141"/>
      <c r="V18" s="141"/>
      <c r="W18" s="141"/>
      <c r="X18" s="141"/>
      <c r="Y18" s="78">
        <f t="shared" si="6"/>
        <v>0</v>
      </c>
      <c r="Z18" s="82" t="str">
        <f t="shared" si="7"/>
        <v/>
      </c>
      <c r="AA18" s="79">
        <f t="shared" si="8"/>
        <v>0</v>
      </c>
      <c r="AB18" s="141"/>
      <c r="AC18" s="141"/>
      <c r="AD18" s="141"/>
      <c r="AE18" s="141"/>
      <c r="AF18" s="141"/>
      <c r="AG18" s="141"/>
      <c r="AH18" s="78">
        <f t="shared" si="9"/>
        <v>0</v>
      </c>
      <c r="AI18" s="82" t="str">
        <f t="shared" si="10"/>
        <v/>
      </c>
      <c r="AJ18" s="141"/>
      <c r="AK18" s="141"/>
      <c r="AL18" s="141"/>
      <c r="AM18" s="141"/>
      <c r="AN18" s="141"/>
      <c r="AO18" s="141"/>
      <c r="AP18" s="78">
        <f t="shared" si="11"/>
        <v>0</v>
      </c>
      <c r="AQ18" s="82" t="str">
        <f t="shared" si="12"/>
        <v/>
      </c>
      <c r="AR18" s="141"/>
      <c r="AS18" s="141"/>
      <c r="AT18" s="141"/>
      <c r="AU18" s="141"/>
      <c r="AV18" s="141"/>
      <c r="AW18" s="141"/>
      <c r="AX18" s="78">
        <f t="shared" si="13"/>
        <v>0</v>
      </c>
      <c r="AY18" s="82" t="str">
        <f t="shared" si="14"/>
        <v/>
      </c>
      <c r="AZ18" s="79">
        <f t="shared" si="15"/>
        <v>0</v>
      </c>
    </row>
    <row r="19" spans="1:52" ht="17.100000000000001" customHeight="1">
      <c r="A19" s="25" t="str">
        <f t="shared" si="16"/>
        <v/>
      </c>
      <c r="B19" s="77">
        <f>Main!G26</f>
        <v>0</v>
      </c>
      <c r="C19" s="141"/>
      <c r="D19" s="141"/>
      <c r="E19" s="141"/>
      <c r="F19" s="141"/>
      <c r="G19" s="78">
        <f t="shared" si="0"/>
        <v>0</v>
      </c>
      <c r="H19" s="82" t="str">
        <f t="shared" si="1"/>
        <v/>
      </c>
      <c r="I19" s="141"/>
      <c r="J19" s="141"/>
      <c r="K19" s="141"/>
      <c r="L19" s="141"/>
      <c r="M19" s="78">
        <f t="shared" si="2"/>
        <v>0</v>
      </c>
      <c r="N19" s="82" t="str">
        <f t="shared" si="3"/>
        <v/>
      </c>
      <c r="O19" s="141"/>
      <c r="P19" s="141"/>
      <c r="Q19" s="141"/>
      <c r="R19" s="141"/>
      <c r="S19" s="78">
        <f t="shared" si="4"/>
        <v>0</v>
      </c>
      <c r="T19" s="82" t="str">
        <f t="shared" si="5"/>
        <v/>
      </c>
      <c r="U19" s="141"/>
      <c r="V19" s="141"/>
      <c r="W19" s="141"/>
      <c r="X19" s="141"/>
      <c r="Y19" s="78">
        <f t="shared" si="6"/>
        <v>0</v>
      </c>
      <c r="Z19" s="82" t="str">
        <f t="shared" si="7"/>
        <v/>
      </c>
      <c r="AA19" s="79">
        <f t="shared" si="8"/>
        <v>0</v>
      </c>
      <c r="AB19" s="141"/>
      <c r="AC19" s="141"/>
      <c r="AD19" s="141"/>
      <c r="AE19" s="141"/>
      <c r="AF19" s="141"/>
      <c r="AG19" s="141"/>
      <c r="AH19" s="78">
        <f t="shared" si="9"/>
        <v>0</v>
      </c>
      <c r="AI19" s="82" t="str">
        <f t="shared" si="10"/>
        <v/>
      </c>
      <c r="AJ19" s="141"/>
      <c r="AK19" s="141"/>
      <c r="AL19" s="141"/>
      <c r="AM19" s="141"/>
      <c r="AN19" s="141"/>
      <c r="AO19" s="141"/>
      <c r="AP19" s="78">
        <f t="shared" si="11"/>
        <v>0</v>
      </c>
      <c r="AQ19" s="82" t="str">
        <f t="shared" si="12"/>
        <v/>
      </c>
      <c r="AR19" s="141"/>
      <c r="AS19" s="141"/>
      <c r="AT19" s="141"/>
      <c r="AU19" s="141"/>
      <c r="AV19" s="141"/>
      <c r="AW19" s="141"/>
      <c r="AX19" s="78">
        <f t="shared" si="13"/>
        <v>0</v>
      </c>
      <c r="AY19" s="82" t="str">
        <f t="shared" si="14"/>
        <v/>
      </c>
      <c r="AZ19" s="79">
        <f t="shared" si="15"/>
        <v>0</v>
      </c>
    </row>
    <row r="20" spans="1:52" ht="17.100000000000001" customHeight="1">
      <c r="A20" s="25" t="str">
        <f t="shared" si="16"/>
        <v/>
      </c>
      <c r="B20" s="77">
        <f>Main!G27</f>
        <v>0</v>
      </c>
      <c r="C20" s="141"/>
      <c r="D20" s="141"/>
      <c r="E20" s="141"/>
      <c r="F20" s="141"/>
      <c r="G20" s="78">
        <f t="shared" si="0"/>
        <v>0</v>
      </c>
      <c r="H20" s="82" t="str">
        <f t="shared" si="1"/>
        <v/>
      </c>
      <c r="I20" s="141"/>
      <c r="J20" s="141"/>
      <c r="K20" s="141"/>
      <c r="L20" s="141"/>
      <c r="M20" s="78">
        <f t="shared" si="2"/>
        <v>0</v>
      </c>
      <c r="N20" s="82" t="str">
        <f t="shared" si="3"/>
        <v/>
      </c>
      <c r="O20" s="141"/>
      <c r="P20" s="141"/>
      <c r="Q20" s="141"/>
      <c r="R20" s="141"/>
      <c r="S20" s="78">
        <f t="shared" si="4"/>
        <v>0</v>
      </c>
      <c r="T20" s="82" t="str">
        <f t="shared" si="5"/>
        <v/>
      </c>
      <c r="U20" s="141"/>
      <c r="V20" s="141"/>
      <c r="W20" s="141"/>
      <c r="X20" s="141"/>
      <c r="Y20" s="78">
        <f t="shared" si="6"/>
        <v>0</v>
      </c>
      <c r="Z20" s="82" t="str">
        <f t="shared" si="7"/>
        <v/>
      </c>
      <c r="AA20" s="79">
        <f t="shared" si="8"/>
        <v>0</v>
      </c>
      <c r="AB20" s="141"/>
      <c r="AC20" s="141"/>
      <c r="AD20" s="141"/>
      <c r="AE20" s="141"/>
      <c r="AF20" s="141"/>
      <c r="AG20" s="141"/>
      <c r="AH20" s="78">
        <f t="shared" si="9"/>
        <v>0</v>
      </c>
      <c r="AI20" s="82" t="str">
        <f t="shared" si="10"/>
        <v/>
      </c>
      <c r="AJ20" s="141"/>
      <c r="AK20" s="141"/>
      <c r="AL20" s="141"/>
      <c r="AM20" s="141"/>
      <c r="AN20" s="141"/>
      <c r="AO20" s="141"/>
      <c r="AP20" s="78">
        <f t="shared" si="11"/>
        <v>0</v>
      </c>
      <c r="AQ20" s="82" t="str">
        <f t="shared" si="12"/>
        <v/>
      </c>
      <c r="AR20" s="141"/>
      <c r="AS20" s="141"/>
      <c r="AT20" s="141"/>
      <c r="AU20" s="141"/>
      <c r="AV20" s="141"/>
      <c r="AW20" s="141"/>
      <c r="AX20" s="78">
        <f t="shared" si="13"/>
        <v>0</v>
      </c>
      <c r="AY20" s="82" t="str">
        <f t="shared" si="14"/>
        <v/>
      </c>
      <c r="AZ20" s="79">
        <f t="shared" si="15"/>
        <v>0</v>
      </c>
    </row>
    <row r="21" spans="1:52" ht="17.100000000000001" customHeight="1">
      <c r="A21" s="25" t="str">
        <f t="shared" si="16"/>
        <v/>
      </c>
      <c r="B21" s="77">
        <f>Main!G28</f>
        <v>0</v>
      </c>
      <c r="C21" s="141"/>
      <c r="D21" s="141"/>
      <c r="E21" s="141"/>
      <c r="F21" s="141"/>
      <c r="G21" s="78">
        <f t="shared" si="0"/>
        <v>0</v>
      </c>
      <c r="H21" s="82" t="str">
        <f t="shared" si="1"/>
        <v/>
      </c>
      <c r="I21" s="141"/>
      <c r="J21" s="141"/>
      <c r="K21" s="141"/>
      <c r="L21" s="141"/>
      <c r="M21" s="78">
        <f t="shared" si="2"/>
        <v>0</v>
      </c>
      <c r="N21" s="82" t="str">
        <f t="shared" si="3"/>
        <v/>
      </c>
      <c r="O21" s="141"/>
      <c r="P21" s="141"/>
      <c r="Q21" s="141"/>
      <c r="R21" s="141"/>
      <c r="S21" s="78">
        <f t="shared" si="4"/>
        <v>0</v>
      </c>
      <c r="T21" s="82" t="str">
        <f t="shared" si="5"/>
        <v/>
      </c>
      <c r="U21" s="141"/>
      <c r="V21" s="141"/>
      <c r="W21" s="141"/>
      <c r="X21" s="141"/>
      <c r="Y21" s="78">
        <f t="shared" si="6"/>
        <v>0</v>
      </c>
      <c r="Z21" s="82" t="str">
        <f t="shared" si="7"/>
        <v/>
      </c>
      <c r="AA21" s="79">
        <f t="shared" si="8"/>
        <v>0</v>
      </c>
      <c r="AB21" s="141"/>
      <c r="AC21" s="141"/>
      <c r="AD21" s="141"/>
      <c r="AE21" s="141"/>
      <c r="AF21" s="141"/>
      <c r="AG21" s="141"/>
      <c r="AH21" s="78">
        <f t="shared" si="9"/>
        <v>0</v>
      </c>
      <c r="AI21" s="82" t="str">
        <f t="shared" si="10"/>
        <v/>
      </c>
      <c r="AJ21" s="141"/>
      <c r="AK21" s="141"/>
      <c r="AL21" s="141"/>
      <c r="AM21" s="141"/>
      <c r="AN21" s="141"/>
      <c r="AO21" s="141"/>
      <c r="AP21" s="78">
        <f t="shared" si="11"/>
        <v>0</v>
      </c>
      <c r="AQ21" s="82" t="str">
        <f t="shared" si="12"/>
        <v/>
      </c>
      <c r="AR21" s="141"/>
      <c r="AS21" s="141"/>
      <c r="AT21" s="141"/>
      <c r="AU21" s="141"/>
      <c r="AV21" s="141"/>
      <c r="AW21" s="141"/>
      <c r="AX21" s="78">
        <f t="shared" si="13"/>
        <v>0</v>
      </c>
      <c r="AY21" s="82" t="str">
        <f t="shared" si="14"/>
        <v/>
      </c>
      <c r="AZ21" s="79">
        <f t="shared" si="15"/>
        <v>0</v>
      </c>
    </row>
    <row r="22" spans="1:52" ht="17.100000000000001" customHeight="1">
      <c r="A22" s="25" t="str">
        <f t="shared" si="16"/>
        <v/>
      </c>
      <c r="B22" s="77">
        <f>Main!G29</f>
        <v>0</v>
      </c>
      <c r="C22" s="141"/>
      <c r="D22" s="141"/>
      <c r="E22" s="141"/>
      <c r="F22" s="141"/>
      <c r="G22" s="78">
        <f t="shared" si="0"/>
        <v>0</v>
      </c>
      <c r="H22" s="82" t="str">
        <f t="shared" si="1"/>
        <v/>
      </c>
      <c r="I22" s="141"/>
      <c r="J22" s="141"/>
      <c r="K22" s="141"/>
      <c r="L22" s="141"/>
      <c r="M22" s="78">
        <f t="shared" si="2"/>
        <v>0</v>
      </c>
      <c r="N22" s="82" t="str">
        <f t="shared" si="3"/>
        <v/>
      </c>
      <c r="O22" s="141"/>
      <c r="P22" s="141"/>
      <c r="Q22" s="141"/>
      <c r="R22" s="141"/>
      <c r="S22" s="78">
        <f t="shared" si="4"/>
        <v>0</v>
      </c>
      <c r="T22" s="82" t="str">
        <f t="shared" si="5"/>
        <v/>
      </c>
      <c r="U22" s="141"/>
      <c r="V22" s="141"/>
      <c r="W22" s="141"/>
      <c r="X22" s="141"/>
      <c r="Y22" s="78">
        <f t="shared" si="6"/>
        <v>0</v>
      </c>
      <c r="Z22" s="82" t="str">
        <f t="shared" si="7"/>
        <v/>
      </c>
      <c r="AA22" s="79">
        <f t="shared" si="8"/>
        <v>0</v>
      </c>
      <c r="AB22" s="141"/>
      <c r="AC22" s="141"/>
      <c r="AD22" s="141"/>
      <c r="AE22" s="141"/>
      <c r="AF22" s="141"/>
      <c r="AG22" s="141"/>
      <c r="AH22" s="78">
        <f t="shared" si="9"/>
        <v>0</v>
      </c>
      <c r="AI22" s="82" t="str">
        <f t="shared" si="10"/>
        <v/>
      </c>
      <c r="AJ22" s="141"/>
      <c r="AK22" s="141"/>
      <c r="AL22" s="141"/>
      <c r="AM22" s="141"/>
      <c r="AN22" s="141"/>
      <c r="AO22" s="141"/>
      <c r="AP22" s="78">
        <f t="shared" si="11"/>
        <v>0</v>
      </c>
      <c r="AQ22" s="82" t="str">
        <f t="shared" si="12"/>
        <v/>
      </c>
      <c r="AR22" s="141"/>
      <c r="AS22" s="141"/>
      <c r="AT22" s="141"/>
      <c r="AU22" s="141"/>
      <c r="AV22" s="141"/>
      <c r="AW22" s="141"/>
      <c r="AX22" s="78">
        <f t="shared" si="13"/>
        <v>0</v>
      </c>
      <c r="AY22" s="82" t="str">
        <f t="shared" si="14"/>
        <v/>
      </c>
      <c r="AZ22" s="79">
        <f t="shared" si="15"/>
        <v>0</v>
      </c>
    </row>
    <row r="23" spans="1:52" ht="17.100000000000001" customHeight="1">
      <c r="A23" s="25" t="str">
        <f t="shared" si="16"/>
        <v/>
      </c>
      <c r="B23" s="77">
        <f>Main!G30</f>
        <v>0</v>
      </c>
      <c r="C23" s="141"/>
      <c r="D23" s="141"/>
      <c r="E23" s="141"/>
      <c r="F23" s="141"/>
      <c r="G23" s="78">
        <f t="shared" si="0"/>
        <v>0</v>
      </c>
      <c r="H23" s="82" t="str">
        <f t="shared" si="1"/>
        <v/>
      </c>
      <c r="I23" s="141"/>
      <c r="J23" s="141"/>
      <c r="K23" s="141"/>
      <c r="L23" s="141"/>
      <c r="M23" s="78">
        <f t="shared" si="2"/>
        <v>0</v>
      </c>
      <c r="N23" s="82" t="str">
        <f t="shared" si="3"/>
        <v/>
      </c>
      <c r="O23" s="141"/>
      <c r="P23" s="141"/>
      <c r="Q23" s="141"/>
      <c r="R23" s="141"/>
      <c r="S23" s="78">
        <f t="shared" si="4"/>
        <v>0</v>
      </c>
      <c r="T23" s="82" t="str">
        <f t="shared" si="5"/>
        <v/>
      </c>
      <c r="U23" s="141"/>
      <c r="V23" s="141"/>
      <c r="W23" s="141"/>
      <c r="X23" s="141"/>
      <c r="Y23" s="78">
        <f t="shared" si="6"/>
        <v>0</v>
      </c>
      <c r="Z23" s="82" t="str">
        <f t="shared" si="7"/>
        <v/>
      </c>
      <c r="AA23" s="79">
        <f t="shared" si="8"/>
        <v>0</v>
      </c>
      <c r="AB23" s="141"/>
      <c r="AC23" s="141"/>
      <c r="AD23" s="141"/>
      <c r="AE23" s="141"/>
      <c r="AF23" s="141"/>
      <c r="AG23" s="141"/>
      <c r="AH23" s="78">
        <f t="shared" si="9"/>
        <v>0</v>
      </c>
      <c r="AI23" s="82" t="str">
        <f t="shared" si="10"/>
        <v/>
      </c>
      <c r="AJ23" s="141"/>
      <c r="AK23" s="141"/>
      <c r="AL23" s="141"/>
      <c r="AM23" s="141"/>
      <c r="AN23" s="141"/>
      <c r="AO23" s="141"/>
      <c r="AP23" s="78">
        <f t="shared" si="11"/>
        <v>0</v>
      </c>
      <c r="AQ23" s="82" t="str">
        <f t="shared" si="12"/>
        <v/>
      </c>
      <c r="AR23" s="141"/>
      <c r="AS23" s="141"/>
      <c r="AT23" s="141"/>
      <c r="AU23" s="141"/>
      <c r="AV23" s="141"/>
      <c r="AW23" s="141"/>
      <c r="AX23" s="78">
        <f t="shared" si="13"/>
        <v>0</v>
      </c>
      <c r="AY23" s="82" t="str">
        <f t="shared" si="14"/>
        <v/>
      </c>
      <c r="AZ23" s="79">
        <f t="shared" si="15"/>
        <v>0</v>
      </c>
    </row>
    <row r="24" spans="1:52" ht="17.100000000000001" customHeight="1">
      <c r="A24" s="25" t="str">
        <f t="shared" si="16"/>
        <v/>
      </c>
      <c r="B24" s="77">
        <f>Main!G31</f>
        <v>0</v>
      </c>
      <c r="C24" s="141"/>
      <c r="D24" s="141"/>
      <c r="E24" s="141"/>
      <c r="F24" s="141"/>
      <c r="G24" s="78">
        <f t="shared" si="0"/>
        <v>0</v>
      </c>
      <c r="H24" s="82" t="str">
        <f t="shared" si="1"/>
        <v/>
      </c>
      <c r="I24" s="141"/>
      <c r="J24" s="141"/>
      <c r="K24" s="141"/>
      <c r="L24" s="141"/>
      <c r="M24" s="78">
        <f t="shared" si="2"/>
        <v>0</v>
      </c>
      <c r="N24" s="82" t="str">
        <f t="shared" si="3"/>
        <v/>
      </c>
      <c r="O24" s="141"/>
      <c r="P24" s="141"/>
      <c r="Q24" s="141"/>
      <c r="R24" s="141"/>
      <c r="S24" s="78">
        <f t="shared" si="4"/>
        <v>0</v>
      </c>
      <c r="T24" s="82" t="str">
        <f t="shared" si="5"/>
        <v/>
      </c>
      <c r="U24" s="141"/>
      <c r="V24" s="141"/>
      <c r="W24" s="141"/>
      <c r="X24" s="141"/>
      <c r="Y24" s="78">
        <f t="shared" si="6"/>
        <v>0</v>
      </c>
      <c r="Z24" s="82" t="str">
        <f t="shared" si="7"/>
        <v/>
      </c>
      <c r="AA24" s="79">
        <f t="shared" si="8"/>
        <v>0</v>
      </c>
      <c r="AB24" s="141"/>
      <c r="AC24" s="141"/>
      <c r="AD24" s="141"/>
      <c r="AE24" s="141"/>
      <c r="AF24" s="141"/>
      <c r="AG24" s="141"/>
      <c r="AH24" s="78">
        <f t="shared" si="9"/>
        <v>0</v>
      </c>
      <c r="AI24" s="82" t="str">
        <f t="shared" si="10"/>
        <v/>
      </c>
      <c r="AJ24" s="141"/>
      <c r="AK24" s="141"/>
      <c r="AL24" s="141"/>
      <c r="AM24" s="141"/>
      <c r="AN24" s="141"/>
      <c r="AO24" s="141"/>
      <c r="AP24" s="78">
        <f t="shared" si="11"/>
        <v>0</v>
      </c>
      <c r="AQ24" s="82" t="str">
        <f t="shared" si="12"/>
        <v/>
      </c>
      <c r="AR24" s="141"/>
      <c r="AS24" s="141"/>
      <c r="AT24" s="141"/>
      <c r="AU24" s="141"/>
      <c r="AV24" s="141"/>
      <c r="AW24" s="141"/>
      <c r="AX24" s="78">
        <f t="shared" si="13"/>
        <v>0</v>
      </c>
      <c r="AY24" s="82" t="str">
        <f t="shared" si="14"/>
        <v/>
      </c>
      <c r="AZ24" s="79">
        <f t="shared" si="15"/>
        <v>0</v>
      </c>
    </row>
    <row r="25" spans="1:52" ht="17.100000000000001" customHeight="1">
      <c r="A25" s="25" t="str">
        <f t="shared" si="16"/>
        <v/>
      </c>
      <c r="B25" s="77">
        <f>Main!G32</f>
        <v>0</v>
      </c>
      <c r="C25" s="141"/>
      <c r="D25" s="141"/>
      <c r="E25" s="141"/>
      <c r="F25" s="141"/>
      <c r="G25" s="78">
        <f t="shared" si="0"/>
        <v>0</v>
      </c>
      <c r="H25" s="82" t="str">
        <f t="shared" si="1"/>
        <v/>
      </c>
      <c r="I25" s="141"/>
      <c r="J25" s="141"/>
      <c r="K25" s="141"/>
      <c r="L25" s="141"/>
      <c r="M25" s="78">
        <f t="shared" si="2"/>
        <v>0</v>
      </c>
      <c r="N25" s="82" t="str">
        <f t="shared" si="3"/>
        <v/>
      </c>
      <c r="O25" s="141"/>
      <c r="P25" s="141"/>
      <c r="Q25" s="141"/>
      <c r="R25" s="141"/>
      <c r="S25" s="78">
        <f t="shared" si="4"/>
        <v>0</v>
      </c>
      <c r="T25" s="82" t="str">
        <f t="shared" si="5"/>
        <v/>
      </c>
      <c r="U25" s="141"/>
      <c r="V25" s="141"/>
      <c r="W25" s="141"/>
      <c r="X25" s="141"/>
      <c r="Y25" s="78">
        <f t="shared" si="6"/>
        <v>0</v>
      </c>
      <c r="Z25" s="82" t="str">
        <f t="shared" si="7"/>
        <v/>
      </c>
      <c r="AA25" s="79">
        <f t="shared" si="8"/>
        <v>0</v>
      </c>
      <c r="AB25" s="141"/>
      <c r="AC25" s="141"/>
      <c r="AD25" s="141"/>
      <c r="AE25" s="141"/>
      <c r="AF25" s="141"/>
      <c r="AG25" s="141"/>
      <c r="AH25" s="78">
        <f t="shared" si="9"/>
        <v>0</v>
      </c>
      <c r="AI25" s="82" t="str">
        <f t="shared" si="10"/>
        <v/>
      </c>
      <c r="AJ25" s="141"/>
      <c r="AK25" s="141"/>
      <c r="AL25" s="141"/>
      <c r="AM25" s="141"/>
      <c r="AN25" s="141"/>
      <c r="AO25" s="141"/>
      <c r="AP25" s="78">
        <f t="shared" si="11"/>
        <v>0</v>
      </c>
      <c r="AQ25" s="82" t="str">
        <f t="shared" si="12"/>
        <v/>
      </c>
      <c r="AR25" s="141"/>
      <c r="AS25" s="141"/>
      <c r="AT25" s="141"/>
      <c r="AU25" s="141"/>
      <c r="AV25" s="141"/>
      <c r="AW25" s="141"/>
      <c r="AX25" s="78">
        <f t="shared" si="13"/>
        <v>0</v>
      </c>
      <c r="AY25" s="82" t="str">
        <f t="shared" si="14"/>
        <v/>
      </c>
      <c r="AZ25" s="79">
        <f t="shared" si="15"/>
        <v>0</v>
      </c>
    </row>
    <row r="26" spans="1:52" ht="17.100000000000001" customHeight="1">
      <c r="A26" s="25" t="str">
        <f t="shared" si="16"/>
        <v/>
      </c>
      <c r="B26" s="77">
        <f>Main!G33</f>
        <v>0</v>
      </c>
      <c r="C26" s="141"/>
      <c r="D26" s="141"/>
      <c r="E26" s="141"/>
      <c r="F26" s="141"/>
      <c r="G26" s="78">
        <f t="shared" si="0"/>
        <v>0</v>
      </c>
      <c r="H26" s="82" t="str">
        <f t="shared" si="1"/>
        <v/>
      </c>
      <c r="I26" s="141"/>
      <c r="J26" s="141"/>
      <c r="K26" s="141"/>
      <c r="L26" s="141"/>
      <c r="M26" s="78">
        <f t="shared" si="2"/>
        <v>0</v>
      </c>
      <c r="N26" s="82" t="str">
        <f t="shared" si="3"/>
        <v/>
      </c>
      <c r="O26" s="141"/>
      <c r="P26" s="141"/>
      <c r="Q26" s="141"/>
      <c r="R26" s="141"/>
      <c r="S26" s="78">
        <f t="shared" si="4"/>
        <v>0</v>
      </c>
      <c r="T26" s="82" t="str">
        <f t="shared" si="5"/>
        <v/>
      </c>
      <c r="U26" s="141"/>
      <c r="V26" s="141"/>
      <c r="W26" s="141"/>
      <c r="X26" s="141"/>
      <c r="Y26" s="78">
        <f t="shared" si="6"/>
        <v>0</v>
      </c>
      <c r="Z26" s="82" t="str">
        <f t="shared" si="7"/>
        <v/>
      </c>
      <c r="AA26" s="79">
        <f t="shared" si="8"/>
        <v>0</v>
      </c>
      <c r="AB26" s="141"/>
      <c r="AC26" s="141"/>
      <c r="AD26" s="141"/>
      <c r="AE26" s="141"/>
      <c r="AF26" s="141"/>
      <c r="AG26" s="141"/>
      <c r="AH26" s="78">
        <f t="shared" si="9"/>
        <v>0</v>
      </c>
      <c r="AI26" s="82" t="str">
        <f t="shared" si="10"/>
        <v/>
      </c>
      <c r="AJ26" s="141"/>
      <c r="AK26" s="141"/>
      <c r="AL26" s="141"/>
      <c r="AM26" s="141"/>
      <c r="AN26" s="141"/>
      <c r="AO26" s="141"/>
      <c r="AP26" s="78">
        <f t="shared" si="11"/>
        <v>0</v>
      </c>
      <c r="AQ26" s="82" t="str">
        <f t="shared" si="12"/>
        <v/>
      </c>
      <c r="AR26" s="141"/>
      <c r="AS26" s="141"/>
      <c r="AT26" s="141"/>
      <c r="AU26" s="141"/>
      <c r="AV26" s="141"/>
      <c r="AW26" s="141"/>
      <c r="AX26" s="78">
        <f t="shared" si="13"/>
        <v>0</v>
      </c>
      <c r="AY26" s="82" t="str">
        <f t="shared" si="14"/>
        <v/>
      </c>
      <c r="AZ26" s="79">
        <f t="shared" si="15"/>
        <v>0</v>
      </c>
    </row>
    <row r="27" spans="1:52" ht="17.100000000000001" customHeight="1">
      <c r="A27" s="25" t="str">
        <f t="shared" si="16"/>
        <v/>
      </c>
      <c r="B27" s="77">
        <f>Main!G34</f>
        <v>0</v>
      </c>
      <c r="C27" s="141"/>
      <c r="D27" s="141"/>
      <c r="E27" s="141"/>
      <c r="F27" s="141"/>
      <c r="G27" s="78">
        <f t="shared" si="0"/>
        <v>0</v>
      </c>
      <c r="H27" s="82" t="str">
        <f t="shared" si="1"/>
        <v/>
      </c>
      <c r="I27" s="141"/>
      <c r="J27" s="141"/>
      <c r="K27" s="141"/>
      <c r="L27" s="141"/>
      <c r="M27" s="78">
        <f t="shared" si="2"/>
        <v>0</v>
      </c>
      <c r="N27" s="82" t="str">
        <f t="shared" si="3"/>
        <v/>
      </c>
      <c r="O27" s="141"/>
      <c r="P27" s="141"/>
      <c r="Q27" s="141"/>
      <c r="R27" s="141"/>
      <c r="S27" s="78">
        <f t="shared" si="4"/>
        <v>0</v>
      </c>
      <c r="T27" s="82" t="str">
        <f t="shared" si="5"/>
        <v/>
      </c>
      <c r="U27" s="141"/>
      <c r="V27" s="141"/>
      <c r="W27" s="141"/>
      <c r="X27" s="141"/>
      <c r="Y27" s="78">
        <f t="shared" si="6"/>
        <v>0</v>
      </c>
      <c r="Z27" s="82" t="str">
        <f t="shared" si="7"/>
        <v/>
      </c>
      <c r="AA27" s="79">
        <f t="shared" si="8"/>
        <v>0</v>
      </c>
      <c r="AB27" s="141"/>
      <c r="AC27" s="141"/>
      <c r="AD27" s="141"/>
      <c r="AE27" s="141"/>
      <c r="AF27" s="141"/>
      <c r="AG27" s="141"/>
      <c r="AH27" s="78">
        <f t="shared" si="9"/>
        <v>0</v>
      </c>
      <c r="AI27" s="82" t="str">
        <f t="shared" si="10"/>
        <v/>
      </c>
      <c r="AJ27" s="141"/>
      <c r="AK27" s="141"/>
      <c r="AL27" s="141"/>
      <c r="AM27" s="141"/>
      <c r="AN27" s="141"/>
      <c r="AO27" s="141"/>
      <c r="AP27" s="78">
        <f t="shared" si="11"/>
        <v>0</v>
      </c>
      <c r="AQ27" s="82" t="str">
        <f t="shared" si="12"/>
        <v/>
      </c>
      <c r="AR27" s="141"/>
      <c r="AS27" s="141"/>
      <c r="AT27" s="141"/>
      <c r="AU27" s="141"/>
      <c r="AV27" s="141"/>
      <c r="AW27" s="141"/>
      <c r="AX27" s="78">
        <f t="shared" si="13"/>
        <v>0</v>
      </c>
      <c r="AY27" s="82" t="str">
        <f t="shared" si="14"/>
        <v/>
      </c>
      <c r="AZ27" s="79">
        <f t="shared" si="15"/>
        <v>0</v>
      </c>
    </row>
    <row r="28" spans="1:52" ht="17.100000000000001" customHeight="1">
      <c r="A28" s="25" t="str">
        <f t="shared" si="16"/>
        <v/>
      </c>
      <c r="B28" s="77">
        <f>Main!G35</f>
        <v>0</v>
      </c>
      <c r="C28" s="141"/>
      <c r="D28" s="141"/>
      <c r="E28" s="141"/>
      <c r="F28" s="141"/>
      <c r="G28" s="78">
        <f t="shared" si="0"/>
        <v>0</v>
      </c>
      <c r="H28" s="82" t="str">
        <f t="shared" si="1"/>
        <v/>
      </c>
      <c r="I28" s="141"/>
      <c r="J28" s="141"/>
      <c r="K28" s="141"/>
      <c r="L28" s="141"/>
      <c r="M28" s="78">
        <f t="shared" si="2"/>
        <v>0</v>
      </c>
      <c r="N28" s="82" t="str">
        <f t="shared" si="3"/>
        <v/>
      </c>
      <c r="O28" s="141"/>
      <c r="P28" s="141"/>
      <c r="Q28" s="141"/>
      <c r="R28" s="141"/>
      <c r="S28" s="78">
        <f t="shared" si="4"/>
        <v>0</v>
      </c>
      <c r="T28" s="82" t="str">
        <f t="shared" si="5"/>
        <v/>
      </c>
      <c r="U28" s="141"/>
      <c r="V28" s="141"/>
      <c r="W28" s="141"/>
      <c r="X28" s="141"/>
      <c r="Y28" s="78">
        <f t="shared" si="6"/>
        <v>0</v>
      </c>
      <c r="Z28" s="82" t="str">
        <f t="shared" si="7"/>
        <v/>
      </c>
      <c r="AA28" s="79">
        <f t="shared" si="8"/>
        <v>0</v>
      </c>
      <c r="AB28" s="141"/>
      <c r="AC28" s="141"/>
      <c r="AD28" s="141"/>
      <c r="AE28" s="141"/>
      <c r="AF28" s="141"/>
      <c r="AG28" s="141"/>
      <c r="AH28" s="78">
        <f t="shared" si="9"/>
        <v>0</v>
      </c>
      <c r="AI28" s="82" t="str">
        <f t="shared" si="10"/>
        <v/>
      </c>
      <c r="AJ28" s="141"/>
      <c r="AK28" s="141"/>
      <c r="AL28" s="141"/>
      <c r="AM28" s="141"/>
      <c r="AN28" s="141"/>
      <c r="AO28" s="141"/>
      <c r="AP28" s="78">
        <f t="shared" si="11"/>
        <v>0</v>
      </c>
      <c r="AQ28" s="82" t="str">
        <f t="shared" si="12"/>
        <v/>
      </c>
      <c r="AR28" s="141"/>
      <c r="AS28" s="141"/>
      <c r="AT28" s="141"/>
      <c r="AU28" s="141"/>
      <c r="AV28" s="141"/>
      <c r="AW28" s="141"/>
      <c r="AX28" s="78">
        <f t="shared" si="13"/>
        <v>0</v>
      </c>
      <c r="AY28" s="82" t="str">
        <f t="shared" si="14"/>
        <v/>
      </c>
      <c r="AZ28" s="79">
        <f t="shared" si="15"/>
        <v>0</v>
      </c>
    </row>
    <row r="29" spans="1:52" ht="17.100000000000001" customHeight="1">
      <c r="A29" s="25" t="str">
        <f t="shared" si="16"/>
        <v/>
      </c>
      <c r="B29" s="77">
        <f>Main!G36</f>
        <v>0</v>
      </c>
      <c r="C29" s="141"/>
      <c r="D29" s="141"/>
      <c r="E29" s="141"/>
      <c r="F29" s="141"/>
      <c r="G29" s="78">
        <f t="shared" si="0"/>
        <v>0</v>
      </c>
      <c r="H29" s="82" t="str">
        <f t="shared" si="1"/>
        <v/>
      </c>
      <c r="I29" s="141"/>
      <c r="J29" s="141"/>
      <c r="K29" s="141"/>
      <c r="L29" s="141"/>
      <c r="M29" s="78">
        <f t="shared" si="2"/>
        <v>0</v>
      </c>
      <c r="N29" s="82" t="str">
        <f t="shared" si="3"/>
        <v/>
      </c>
      <c r="O29" s="141"/>
      <c r="P29" s="141"/>
      <c r="Q29" s="141"/>
      <c r="R29" s="141"/>
      <c r="S29" s="78">
        <f t="shared" si="4"/>
        <v>0</v>
      </c>
      <c r="T29" s="82" t="str">
        <f t="shared" si="5"/>
        <v/>
      </c>
      <c r="U29" s="141"/>
      <c r="V29" s="141"/>
      <c r="W29" s="141"/>
      <c r="X29" s="141"/>
      <c r="Y29" s="78">
        <f t="shared" si="6"/>
        <v>0</v>
      </c>
      <c r="Z29" s="82" t="str">
        <f t="shared" si="7"/>
        <v/>
      </c>
      <c r="AA29" s="79">
        <f t="shared" si="8"/>
        <v>0</v>
      </c>
      <c r="AB29" s="141"/>
      <c r="AC29" s="141"/>
      <c r="AD29" s="141"/>
      <c r="AE29" s="141"/>
      <c r="AF29" s="141"/>
      <c r="AG29" s="141"/>
      <c r="AH29" s="78">
        <f t="shared" si="9"/>
        <v>0</v>
      </c>
      <c r="AI29" s="82" t="str">
        <f t="shared" si="10"/>
        <v/>
      </c>
      <c r="AJ29" s="141"/>
      <c r="AK29" s="141"/>
      <c r="AL29" s="141"/>
      <c r="AM29" s="141"/>
      <c r="AN29" s="141"/>
      <c r="AO29" s="141"/>
      <c r="AP29" s="78">
        <f t="shared" si="11"/>
        <v>0</v>
      </c>
      <c r="AQ29" s="82" t="str">
        <f t="shared" si="12"/>
        <v/>
      </c>
      <c r="AR29" s="141"/>
      <c r="AS29" s="141"/>
      <c r="AT29" s="141"/>
      <c r="AU29" s="141"/>
      <c r="AV29" s="141"/>
      <c r="AW29" s="141"/>
      <c r="AX29" s="78">
        <f t="shared" si="13"/>
        <v>0</v>
      </c>
      <c r="AY29" s="82" t="str">
        <f t="shared" si="14"/>
        <v/>
      </c>
      <c r="AZ29" s="79">
        <f t="shared" si="15"/>
        <v>0</v>
      </c>
    </row>
    <row r="30" spans="1:52" ht="17.100000000000001" customHeight="1">
      <c r="A30" s="25" t="str">
        <f t="shared" si="16"/>
        <v/>
      </c>
      <c r="B30" s="77">
        <f>Main!G37</f>
        <v>0</v>
      </c>
      <c r="C30" s="141"/>
      <c r="D30" s="141"/>
      <c r="E30" s="141"/>
      <c r="F30" s="141"/>
      <c r="G30" s="78">
        <f t="shared" si="0"/>
        <v>0</v>
      </c>
      <c r="H30" s="82" t="str">
        <f t="shared" si="1"/>
        <v/>
      </c>
      <c r="I30" s="141"/>
      <c r="J30" s="141"/>
      <c r="K30" s="141"/>
      <c r="L30" s="141"/>
      <c r="M30" s="78">
        <f t="shared" si="2"/>
        <v>0</v>
      </c>
      <c r="N30" s="82" t="str">
        <f t="shared" si="3"/>
        <v/>
      </c>
      <c r="O30" s="141"/>
      <c r="P30" s="141"/>
      <c r="Q30" s="141"/>
      <c r="R30" s="141"/>
      <c r="S30" s="78">
        <f t="shared" si="4"/>
        <v>0</v>
      </c>
      <c r="T30" s="82" t="str">
        <f t="shared" si="5"/>
        <v/>
      </c>
      <c r="U30" s="141"/>
      <c r="V30" s="141"/>
      <c r="W30" s="141"/>
      <c r="X30" s="141"/>
      <c r="Y30" s="78">
        <f t="shared" si="6"/>
        <v>0</v>
      </c>
      <c r="Z30" s="82" t="str">
        <f t="shared" si="7"/>
        <v/>
      </c>
      <c r="AA30" s="79">
        <f t="shared" si="8"/>
        <v>0</v>
      </c>
      <c r="AB30" s="141"/>
      <c r="AC30" s="141"/>
      <c r="AD30" s="141"/>
      <c r="AE30" s="141"/>
      <c r="AF30" s="141"/>
      <c r="AG30" s="141"/>
      <c r="AH30" s="78">
        <f t="shared" si="9"/>
        <v>0</v>
      </c>
      <c r="AI30" s="82" t="str">
        <f t="shared" si="10"/>
        <v/>
      </c>
      <c r="AJ30" s="141"/>
      <c r="AK30" s="141"/>
      <c r="AL30" s="141"/>
      <c r="AM30" s="141"/>
      <c r="AN30" s="141"/>
      <c r="AO30" s="141"/>
      <c r="AP30" s="78">
        <f t="shared" si="11"/>
        <v>0</v>
      </c>
      <c r="AQ30" s="82" t="str">
        <f t="shared" si="12"/>
        <v/>
      </c>
      <c r="AR30" s="141"/>
      <c r="AS30" s="141"/>
      <c r="AT30" s="141"/>
      <c r="AU30" s="141"/>
      <c r="AV30" s="141"/>
      <c r="AW30" s="141"/>
      <c r="AX30" s="78">
        <f t="shared" si="13"/>
        <v>0</v>
      </c>
      <c r="AY30" s="82" t="str">
        <f t="shared" si="14"/>
        <v/>
      </c>
      <c r="AZ30" s="79">
        <f t="shared" si="15"/>
        <v>0</v>
      </c>
    </row>
    <row r="31" spans="1:52" ht="17.100000000000001" customHeight="1">
      <c r="A31" s="25" t="str">
        <f t="shared" si="16"/>
        <v/>
      </c>
      <c r="B31" s="77">
        <f>Main!G38</f>
        <v>0</v>
      </c>
      <c r="C31" s="141"/>
      <c r="D31" s="141"/>
      <c r="E31" s="141"/>
      <c r="F31" s="141"/>
      <c r="G31" s="78">
        <f t="shared" si="0"/>
        <v>0</v>
      </c>
      <c r="H31" s="82" t="str">
        <f t="shared" si="1"/>
        <v/>
      </c>
      <c r="I31" s="141"/>
      <c r="J31" s="141"/>
      <c r="K31" s="141"/>
      <c r="L31" s="141"/>
      <c r="M31" s="78">
        <f t="shared" si="2"/>
        <v>0</v>
      </c>
      <c r="N31" s="82" t="str">
        <f t="shared" si="3"/>
        <v/>
      </c>
      <c r="O31" s="141"/>
      <c r="P31" s="141"/>
      <c r="Q31" s="141"/>
      <c r="R31" s="141"/>
      <c r="S31" s="78">
        <f t="shared" si="4"/>
        <v>0</v>
      </c>
      <c r="T31" s="82" t="str">
        <f t="shared" si="5"/>
        <v/>
      </c>
      <c r="U31" s="141"/>
      <c r="V31" s="141"/>
      <c r="W31" s="141"/>
      <c r="X31" s="141"/>
      <c r="Y31" s="78">
        <f t="shared" si="6"/>
        <v>0</v>
      </c>
      <c r="Z31" s="82" t="str">
        <f t="shared" si="7"/>
        <v/>
      </c>
      <c r="AA31" s="79">
        <f t="shared" si="8"/>
        <v>0</v>
      </c>
      <c r="AB31" s="141"/>
      <c r="AC31" s="141"/>
      <c r="AD31" s="141"/>
      <c r="AE31" s="141"/>
      <c r="AF31" s="141"/>
      <c r="AG31" s="141"/>
      <c r="AH31" s="78">
        <f t="shared" si="9"/>
        <v>0</v>
      </c>
      <c r="AI31" s="82" t="str">
        <f t="shared" si="10"/>
        <v/>
      </c>
      <c r="AJ31" s="141"/>
      <c r="AK31" s="141"/>
      <c r="AL31" s="141"/>
      <c r="AM31" s="141"/>
      <c r="AN31" s="141"/>
      <c r="AO31" s="141"/>
      <c r="AP31" s="78">
        <f t="shared" si="11"/>
        <v>0</v>
      </c>
      <c r="AQ31" s="82" t="str">
        <f t="shared" si="12"/>
        <v/>
      </c>
      <c r="AR31" s="141"/>
      <c r="AS31" s="141"/>
      <c r="AT31" s="141"/>
      <c r="AU31" s="141"/>
      <c r="AV31" s="141"/>
      <c r="AW31" s="141"/>
      <c r="AX31" s="78">
        <f t="shared" si="13"/>
        <v>0</v>
      </c>
      <c r="AY31" s="82" t="str">
        <f t="shared" si="14"/>
        <v/>
      </c>
      <c r="AZ31" s="79">
        <f t="shared" si="15"/>
        <v>0</v>
      </c>
    </row>
    <row r="32" spans="1:52" ht="17.100000000000001" customHeight="1">
      <c r="A32" s="25" t="str">
        <f t="shared" si="16"/>
        <v/>
      </c>
      <c r="B32" s="77">
        <f>Main!G39</f>
        <v>0</v>
      </c>
      <c r="C32" s="141"/>
      <c r="D32" s="141"/>
      <c r="E32" s="141"/>
      <c r="F32" s="141"/>
      <c r="G32" s="78">
        <f t="shared" si="0"/>
        <v>0</v>
      </c>
      <c r="H32" s="82" t="str">
        <f t="shared" si="1"/>
        <v/>
      </c>
      <c r="I32" s="141"/>
      <c r="J32" s="141"/>
      <c r="K32" s="141"/>
      <c r="L32" s="141"/>
      <c r="M32" s="78">
        <f t="shared" si="2"/>
        <v>0</v>
      </c>
      <c r="N32" s="82" t="str">
        <f t="shared" si="3"/>
        <v/>
      </c>
      <c r="O32" s="141"/>
      <c r="P32" s="141"/>
      <c r="Q32" s="141"/>
      <c r="R32" s="141"/>
      <c r="S32" s="78">
        <f t="shared" si="4"/>
        <v>0</v>
      </c>
      <c r="T32" s="82" t="str">
        <f t="shared" si="5"/>
        <v/>
      </c>
      <c r="U32" s="141"/>
      <c r="V32" s="141"/>
      <c r="W32" s="141"/>
      <c r="X32" s="141"/>
      <c r="Y32" s="78">
        <f t="shared" si="6"/>
        <v>0</v>
      </c>
      <c r="Z32" s="82" t="str">
        <f t="shared" si="7"/>
        <v/>
      </c>
      <c r="AA32" s="79">
        <f t="shared" si="8"/>
        <v>0</v>
      </c>
      <c r="AB32" s="141"/>
      <c r="AC32" s="141"/>
      <c r="AD32" s="141"/>
      <c r="AE32" s="141"/>
      <c r="AF32" s="141"/>
      <c r="AG32" s="141"/>
      <c r="AH32" s="78">
        <f t="shared" si="9"/>
        <v>0</v>
      </c>
      <c r="AI32" s="82" t="str">
        <f t="shared" si="10"/>
        <v/>
      </c>
      <c r="AJ32" s="141"/>
      <c r="AK32" s="141"/>
      <c r="AL32" s="141"/>
      <c r="AM32" s="141"/>
      <c r="AN32" s="141"/>
      <c r="AO32" s="141"/>
      <c r="AP32" s="78">
        <f t="shared" si="11"/>
        <v>0</v>
      </c>
      <c r="AQ32" s="82" t="str">
        <f t="shared" si="12"/>
        <v/>
      </c>
      <c r="AR32" s="141"/>
      <c r="AS32" s="141"/>
      <c r="AT32" s="141"/>
      <c r="AU32" s="141"/>
      <c r="AV32" s="141"/>
      <c r="AW32" s="141"/>
      <c r="AX32" s="78">
        <f t="shared" si="13"/>
        <v>0</v>
      </c>
      <c r="AY32" s="82" t="str">
        <f t="shared" si="14"/>
        <v/>
      </c>
      <c r="AZ32" s="79">
        <f t="shared" si="15"/>
        <v>0</v>
      </c>
    </row>
    <row r="33" spans="1:52" ht="17.100000000000001" customHeight="1">
      <c r="A33" s="25" t="str">
        <f t="shared" si="16"/>
        <v/>
      </c>
      <c r="B33" s="77">
        <f>Main!G40</f>
        <v>0</v>
      </c>
      <c r="C33" s="141"/>
      <c r="D33" s="141"/>
      <c r="E33" s="141"/>
      <c r="F33" s="141"/>
      <c r="G33" s="78">
        <f t="shared" si="0"/>
        <v>0</v>
      </c>
      <c r="H33" s="82" t="str">
        <f t="shared" si="1"/>
        <v/>
      </c>
      <c r="I33" s="141"/>
      <c r="J33" s="141"/>
      <c r="K33" s="141"/>
      <c r="L33" s="141"/>
      <c r="M33" s="78">
        <f t="shared" si="2"/>
        <v>0</v>
      </c>
      <c r="N33" s="82" t="str">
        <f t="shared" si="3"/>
        <v/>
      </c>
      <c r="O33" s="141"/>
      <c r="P33" s="141"/>
      <c r="Q33" s="141"/>
      <c r="R33" s="141"/>
      <c r="S33" s="78">
        <f t="shared" si="4"/>
        <v>0</v>
      </c>
      <c r="T33" s="82" t="str">
        <f t="shared" si="5"/>
        <v/>
      </c>
      <c r="U33" s="141"/>
      <c r="V33" s="141"/>
      <c r="W33" s="141"/>
      <c r="X33" s="141"/>
      <c r="Y33" s="78">
        <f t="shared" si="6"/>
        <v>0</v>
      </c>
      <c r="Z33" s="82" t="str">
        <f t="shared" si="7"/>
        <v/>
      </c>
      <c r="AA33" s="79">
        <f t="shared" si="8"/>
        <v>0</v>
      </c>
      <c r="AB33" s="141"/>
      <c r="AC33" s="141"/>
      <c r="AD33" s="141"/>
      <c r="AE33" s="141"/>
      <c r="AF33" s="141"/>
      <c r="AG33" s="141"/>
      <c r="AH33" s="78">
        <f t="shared" si="9"/>
        <v>0</v>
      </c>
      <c r="AI33" s="82" t="str">
        <f t="shared" si="10"/>
        <v/>
      </c>
      <c r="AJ33" s="141"/>
      <c r="AK33" s="141"/>
      <c r="AL33" s="141"/>
      <c r="AM33" s="141"/>
      <c r="AN33" s="141"/>
      <c r="AO33" s="141"/>
      <c r="AP33" s="78">
        <f t="shared" si="11"/>
        <v>0</v>
      </c>
      <c r="AQ33" s="82" t="str">
        <f t="shared" si="12"/>
        <v/>
      </c>
      <c r="AR33" s="141"/>
      <c r="AS33" s="141"/>
      <c r="AT33" s="141"/>
      <c r="AU33" s="141"/>
      <c r="AV33" s="141"/>
      <c r="AW33" s="141"/>
      <c r="AX33" s="78">
        <f t="shared" si="13"/>
        <v>0</v>
      </c>
      <c r="AY33" s="82" t="str">
        <f t="shared" si="14"/>
        <v/>
      </c>
      <c r="AZ33" s="79">
        <f t="shared" si="15"/>
        <v>0</v>
      </c>
    </row>
    <row r="34" spans="1:52" ht="17.100000000000001" customHeight="1">
      <c r="A34" s="25" t="str">
        <f t="shared" si="16"/>
        <v/>
      </c>
      <c r="B34" s="77">
        <f>Main!G41</f>
        <v>0</v>
      </c>
      <c r="C34" s="141"/>
      <c r="D34" s="141"/>
      <c r="E34" s="141"/>
      <c r="F34" s="141"/>
      <c r="G34" s="78">
        <f t="shared" si="0"/>
        <v>0</v>
      </c>
      <c r="H34" s="82" t="str">
        <f t="shared" si="1"/>
        <v/>
      </c>
      <c r="I34" s="141"/>
      <c r="J34" s="141"/>
      <c r="K34" s="141"/>
      <c r="L34" s="141"/>
      <c r="M34" s="78">
        <f t="shared" si="2"/>
        <v>0</v>
      </c>
      <c r="N34" s="82" t="str">
        <f t="shared" si="3"/>
        <v/>
      </c>
      <c r="O34" s="141"/>
      <c r="P34" s="141"/>
      <c r="Q34" s="141"/>
      <c r="R34" s="141"/>
      <c r="S34" s="78">
        <f t="shared" si="4"/>
        <v>0</v>
      </c>
      <c r="T34" s="82" t="str">
        <f t="shared" si="5"/>
        <v/>
      </c>
      <c r="U34" s="141"/>
      <c r="V34" s="141"/>
      <c r="W34" s="141"/>
      <c r="X34" s="141"/>
      <c r="Y34" s="78">
        <f t="shared" si="6"/>
        <v>0</v>
      </c>
      <c r="Z34" s="82" t="str">
        <f t="shared" si="7"/>
        <v/>
      </c>
      <c r="AA34" s="79">
        <f t="shared" si="8"/>
        <v>0</v>
      </c>
      <c r="AB34" s="141"/>
      <c r="AC34" s="141"/>
      <c r="AD34" s="141"/>
      <c r="AE34" s="141"/>
      <c r="AF34" s="141"/>
      <c r="AG34" s="141"/>
      <c r="AH34" s="78">
        <f t="shared" si="9"/>
        <v>0</v>
      </c>
      <c r="AI34" s="82" t="str">
        <f t="shared" si="10"/>
        <v/>
      </c>
      <c r="AJ34" s="141"/>
      <c r="AK34" s="141"/>
      <c r="AL34" s="141"/>
      <c r="AM34" s="141"/>
      <c r="AN34" s="141"/>
      <c r="AO34" s="141"/>
      <c r="AP34" s="78">
        <f t="shared" si="11"/>
        <v>0</v>
      </c>
      <c r="AQ34" s="82" t="str">
        <f t="shared" si="12"/>
        <v/>
      </c>
      <c r="AR34" s="141"/>
      <c r="AS34" s="141"/>
      <c r="AT34" s="141"/>
      <c r="AU34" s="141"/>
      <c r="AV34" s="141"/>
      <c r="AW34" s="141"/>
      <c r="AX34" s="78">
        <f t="shared" si="13"/>
        <v>0</v>
      </c>
      <c r="AY34" s="82" t="str">
        <f t="shared" si="14"/>
        <v/>
      </c>
      <c r="AZ34" s="79">
        <f t="shared" si="15"/>
        <v>0</v>
      </c>
    </row>
    <row r="35" spans="1:52" ht="17.100000000000001" customHeight="1">
      <c r="A35" s="25" t="str">
        <f t="shared" si="16"/>
        <v/>
      </c>
      <c r="B35" s="77">
        <f>Main!G42</f>
        <v>0</v>
      </c>
      <c r="C35" s="141"/>
      <c r="D35" s="141"/>
      <c r="E35" s="141"/>
      <c r="F35" s="141"/>
      <c r="G35" s="78">
        <f t="shared" si="0"/>
        <v>0</v>
      </c>
      <c r="H35" s="82" t="str">
        <f t="shared" si="1"/>
        <v/>
      </c>
      <c r="I35" s="141"/>
      <c r="J35" s="141"/>
      <c r="K35" s="141"/>
      <c r="L35" s="141"/>
      <c r="M35" s="78">
        <f t="shared" si="2"/>
        <v>0</v>
      </c>
      <c r="N35" s="82" t="str">
        <f t="shared" si="3"/>
        <v/>
      </c>
      <c r="O35" s="141"/>
      <c r="P35" s="141"/>
      <c r="Q35" s="141"/>
      <c r="R35" s="141"/>
      <c r="S35" s="78">
        <f t="shared" si="4"/>
        <v>0</v>
      </c>
      <c r="T35" s="82" t="str">
        <f t="shared" si="5"/>
        <v/>
      </c>
      <c r="U35" s="141"/>
      <c r="V35" s="141"/>
      <c r="W35" s="141"/>
      <c r="X35" s="141"/>
      <c r="Y35" s="78">
        <f t="shared" si="6"/>
        <v>0</v>
      </c>
      <c r="Z35" s="82" t="str">
        <f t="shared" si="7"/>
        <v/>
      </c>
      <c r="AA35" s="79">
        <f t="shared" si="8"/>
        <v>0</v>
      </c>
      <c r="AB35" s="141"/>
      <c r="AC35" s="141"/>
      <c r="AD35" s="141"/>
      <c r="AE35" s="141"/>
      <c r="AF35" s="141"/>
      <c r="AG35" s="141"/>
      <c r="AH35" s="78">
        <f t="shared" si="9"/>
        <v>0</v>
      </c>
      <c r="AI35" s="82" t="str">
        <f t="shared" si="10"/>
        <v/>
      </c>
      <c r="AJ35" s="141"/>
      <c r="AK35" s="141"/>
      <c r="AL35" s="141"/>
      <c r="AM35" s="141"/>
      <c r="AN35" s="141"/>
      <c r="AO35" s="141"/>
      <c r="AP35" s="78">
        <f t="shared" si="11"/>
        <v>0</v>
      </c>
      <c r="AQ35" s="82" t="str">
        <f t="shared" si="12"/>
        <v/>
      </c>
      <c r="AR35" s="141"/>
      <c r="AS35" s="141"/>
      <c r="AT35" s="141"/>
      <c r="AU35" s="141"/>
      <c r="AV35" s="141"/>
      <c r="AW35" s="141"/>
      <c r="AX35" s="78">
        <f t="shared" si="13"/>
        <v>0</v>
      </c>
      <c r="AY35" s="82" t="str">
        <f t="shared" si="14"/>
        <v/>
      </c>
      <c r="AZ35" s="79">
        <f t="shared" si="15"/>
        <v>0</v>
      </c>
    </row>
    <row r="36" spans="1:52" ht="17.100000000000001" customHeight="1">
      <c r="A36" s="25" t="str">
        <f t="shared" si="16"/>
        <v/>
      </c>
      <c r="B36" s="77">
        <f>Main!G43</f>
        <v>0</v>
      </c>
      <c r="C36" s="141"/>
      <c r="D36" s="141"/>
      <c r="E36" s="141"/>
      <c r="F36" s="141"/>
      <c r="G36" s="78">
        <f t="shared" si="0"/>
        <v>0</v>
      </c>
      <c r="H36" s="82" t="str">
        <f t="shared" si="1"/>
        <v/>
      </c>
      <c r="I36" s="141"/>
      <c r="J36" s="141"/>
      <c r="K36" s="141"/>
      <c r="L36" s="141"/>
      <c r="M36" s="78">
        <f t="shared" si="2"/>
        <v>0</v>
      </c>
      <c r="N36" s="82" t="str">
        <f t="shared" si="3"/>
        <v/>
      </c>
      <c r="O36" s="141"/>
      <c r="P36" s="141"/>
      <c r="Q36" s="141"/>
      <c r="R36" s="141"/>
      <c r="S36" s="78">
        <f t="shared" si="4"/>
        <v>0</v>
      </c>
      <c r="T36" s="82" t="str">
        <f t="shared" si="5"/>
        <v/>
      </c>
      <c r="U36" s="141"/>
      <c r="V36" s="141"/>
      <c r="W36" s="141"/>
      <c r="X36" s="141"/>
      <c r="Y36" s="78">
        <f t="shared" si="6"/>
        <v>0</v>
      </c>
      <c r="Z36" s="82" t="str">
        <f t="shared" si="7"/>
        <v/>
      </c>
      <c r="AA36" s="79">
        <f t="shared" si="8"/>
        <v>0</v>
      </c>
      <c r="AB36" s="141"/>
      <c r="AC36" s="141"/>
      <c r="AD36" s="141"/>
      <c r="AE36" s="141"/>
      <c r="AF36" s="141"/>
      <c r="AG36" s="141"/>
      <c r="AH36" s="78">
        <f t="shared" si="9"/>
        <v>0</v>
      </c>
      <c r="AI36" s="82" t="str">
        <f t="shared" si="10"/>
        <v/>
      </c>
      <c r="AJ36" s="141"/>
      <c r="AK36" s="141"/>
      <c r="AL36" s="141"/>
      <c r="AM36" s="141"/>
      <c r="AN36" s="141"/>
      <c r="AO36" s="141"/>
      <c r="AP36" s="78">
        <f t="shared" si="11"/>
        <v>0</v>
      </c>
      <c r="AQ36" s="82" t="str">
        <f t="shared" si="12"/>
        <v/>
      </c>
      <c r="AR36" s="141"/>
      <c r="AS36" s="141"/>
      <c r="AT36" s="141"/>
      <c r="AU36" s="141"/>
      <c r="AV36" s="141"/>
      <c r="AW36" s="141"/>
      <c r="AX36" s="78">
        <f t="shared" si="13"/>
        <v>0</v>
      </c>
      <c r="AY36" s="82" t="str">
        <f t="shared" si="14"/>
        <v/>
      </c>
      <c r="AZ36" s="79">
        <f t="shared" si="15"/>
        <v>0</v>
      </c>
    </row>
    <row r="37" spans="1:52" ht="17.100000000000001" customHeight="1">
      <c r="A37" s="25" t="str">
        <f t="shared" si="16"/>
        <v/>
      </c>
      <c r="B37" s="77">
        <f>Main!G44</f>
        <v>0</v>
      </c>
      <c r="C37" s="141"/>
      <c r="D37" s="141"/>
      <c r="E37" s="141"/>
      <c r="F37" s="141"/>
      <c r="G37" s="78">
        <f t="shared" si="0"/>
        <v>0</v>
      </c>
      <c r="H37" s="82" t="str">
        <f t="shared" si="1"/>
        <v/>
      </c>
      <c r="I37" s="141"/>
      <c r="J37" s="141"/>
      <c r="K37" s="141"/>
      <c r="L37" s="141"/>
      <c r="M37" s="78">
        <f t="shared" si="2"/>
        <v>0</v>
      </c>
      <c r="N37" s="82" t="str">
        <f t="shared" si="3"/>
        <v/>
      </c>
      <c r="O37" s="141"/>
      <c r="P37" s="141"/>
      <c r="Q37" s="141"/>
      <c r="R37" s="141"/>
      <c r="S37" s="78">
        <f t="shared" si="4"/>
        <v>0</v>
      </c>
      <c r="T37" s="82" t="str">
        <f t="shared" si="5"/>
        <v/>
      </c>
      <c r="U37" s="141"/>
      <c r="V37" s="141"/>
      <c r="W37" s="141"/>
      <c r="X37" s="141"/>
      <c r="Y37" s="78">
        <f t="shared" si="6"/>
        <v>0</v>
      </c>
      <c r="Z37" s="82" t="str">
        <f t="shared" si="7"/>
        <v/>
      </c>
      <c r="AA37" s="79">
        <f t="shared" si="8"/>
        <v>0</v>
      </c>
      <c r="AB37" s="141"/>
      <c r="AC37" s="141"/>
      <c r="AD37" s="141"/>
      <c r="AE37" s="141"/>
      <c r="AF37" s="141"/>
      <c r="AG37" s="141"/>
      <c r="AH37" s="78">
        <f t="shared" si="9"/>
        <v>0</v>
      </c>
      <c r="AI37" s="82" t="str">
        <f t="shared" si="10"/>
        <v/>
      </c>
      <c r="AJ37" s="141"/>
      <c r="AK37" s="141"/>
      <c r="AL37" s="141"/>
      <c r="AM37" s="141"/>
      <c r="AN37" s="141"/>
      <c r="AO37" s="141"/>
      <c r="AP37" s="78">
        <f t="shared" si="11"/>
        <v>0</v>
      </c>
      <c r="AQ37" s="82" t="str">
        <f t="shared" si="12"/>
        <v/>
      </c>
      <c r="AR37" s="141"/>
      <c r="AS37" s="141"/>
      <c r="AT37" s="141"/>
      <c r="AU37" s="141"/>
      <c r="AV37" s="141"/>
      <c r="AW37" s="141"/>
      <c r="AX37" s="78">
        <f t="shared" si="13"/>
        <v>0</v>
      </c>
      <c r="AY37" s="82" t="str">
        <f t="shared" si="14"/>
        <v/>
      </c>
      <c r="AZ37" s="79">
        <f t="shared" si="15"/>
        <v>0</v>
      </c>
    </row>
    <row r="38" spans="1:52" ht="17.100000000000001" customHeight="1">
      <c r="A38" s="25" t="str">
        <f t="shared" si="16"/>
        <v/>
      </c>
      <c r="B38" s="77">
        <f>Main!G45</f>
        <v>0</v>
      </c>
      <c r="C38" s="141"/>
      <c r="D38" s="141"/>
      <c r="E38" s="141"/>
      <c r="F38" s="141"/>
      <c r="G38" s="78">
        <f t="shared" si="0"/>
        <v>0</v>
      </c>
      <c r="H38" s="82" t="str">
        <f t="shared" si="1"/>
        <v/>
      </c>
      <c r="I38" s="141"/>
      <c r="J38" s="141"/>
      <c r="K38" s="141"/>
      <c r="L38" s="141"/>
      <c r="M38" s="78">
        <f t="shared" si="2"/>
        <v>0</v>
      </c>
      <c r="N38" s="82" t="str">
        <f t="shared" si="3"/>
        <v/>
      </c>
      <c r="O38" s="141"/>
      <c r="P38" s="141"/>
      <c r="Q38" s="141"/>
      <c r="R38" s="141"/>
      <c r="S38" s="78">
        <f t="shared" si="4"/>
        <v>0</v>
      </c>
      <c r="T38" s="82" t="str">
        <f t="shared" si="5"/>
        <v/>
      </c>
      <c r="U38" s="141"/>
      <c r="V38" s="141"/>
      <c r="W38" s="141"/>
      <c r="X38" s="141"/>
      <c r="Y38" s="78">
        <f t="shared" si="6"/>
        <v>0</v>
      </c>
      <c r="Z38" s="82" t="str">
        <f t="shared" si="7"/>
        <v/>
      </c>
      <c r="AA38" s="79">
        <f t="shared" si="8"/>
        <v>0</v>
      </c>
      <c r="AB38" s="141"/>
      <c r="AC38" s="141"/>
      <c r="AD38" s="141"/>
      <c r="AE38" s="141"/>
      <c r="AF38" s="141"/>
      <c r="AG38" s="141"/>
      <c r="AH38" s="78">
        <f t="shared" si="9"/>
        <v>0</v>
      </c>
      <c r="AI38" s="82" t="str">
        <f t="shared" si="10"/>
        <v/>
      </c>
      <c r="AJ38" s="141"/>
      <c r="AK38" s="141"/>
      <c r="AL38" s="141"/>
      <c r="AM38" s="141"/>
      <c r="AN38" s="141"/>
      <c r="AO38" s="141"/>
      <c r="AP38" s="78">
        <f t="shared" si="11"/>
        <v>0</v>
      </c>
      <c r="AQ38" s="82" t="str">
        <f t="shared" si="12"/>
        <v/>
      </c>
      <c r="AR38" s="141"/>
      <c r="AS38" s="141"/>
      <c r="AT38" s="141"/>
      <c r="AU38" s="141"/>
      <c r="AV38" s="141"/>
      <c r="AW38" s="141"/>
      <c r="AX38" s="78">
        <f t="shared" si="13"/>
        <v>0</v>
      </c>
      <c r="AY38" s="82" t="str">
        <f t="shared" si="14"/>
        <v/>
      </c>
      <c r="AZ38" s="79">
        <f t="shared" si="15"/>
        <v>0</v>
      </c>
    </row>
    <row r="39" spans="1:52" ht="17.100000000000001" customHeight="1">
      <c r="A39" s="25" t="str">
        <f t="shared" si="16"/>
        <v/>
      </c>
      <c r="B39" s="77">
        <f>Main!G46</f>
        <v>0</v>
      </c>
      <c r="C39" s="80"/>
      <c r="D39" s="80"/>
      <c r="E39" s="80"/>
      <c r="F39" s="80"/>
      <c r="G39" s="78">
        <f t="shared" si="0"/>
        <v>0</v>
      </c>
      <c r="H39" s="82" t="str">
        <f t="shared" si="1"/>
        <v/>
      </c>
      <c r="I39" s="80"/>
      <c r="J39" s="80"/>
      <c r="K39" s="80"/>
      <c r="L39" s="80"/>
      <c r="M39" s="78">
        <f t="shared" si="2"/>
        <v>0</v>
      </c>
      <c r="N39" s="82" t="str">
        <f t="shared" si="3"/>
        <v/>
      </c>
      <c r="O39" s="80"/>
      <c r="P39" s="80"/>
      <c r="Q39" s="80"/>
      <c r="R39" s="80"/>
      <c r="S39" s="78">
        <f t="shared" si="4"/>
        <v>0</v>
      </c>
      <c r="T39" s="82" t="str">
        <f t="shared" si="5"/>
        <v/>
      </c>
      <c r="U39" s="80"/>
      <c r="V39" s="80"/>
      <c r="W39" s="80"/>
      <c r="X39" s="80"/>
      <c r="Y39" s="78">
        <f t="shared" si="6"/>
        <v>0</v>
      </c>
      <c r="Z39" s="82" t="str">
        <f t="shared" si="7"/>
        <v/>
      </c>
      <c r="AA39" s="79">
        <f t="shared" si="8"/>
        <v>0</v>
      </c>
      <c r="AB39" s="80"/>
      <c r="AC39" s="80"/>
      <c r="AD39" s="80"/>
      <c r="AE39" s="80"/>
      <c r="AF39" s="80"/>
      <c r="AG39" s="80"/>
      <c r="AH39" s="78">
        <f t="shared" si="9"/>
        <v>0</v>
      </c>
      <c r="AI39" s="82" t="str">
        <f t="shared" si="10"/>
        <v/>
      </c>
      <c r="AJ39" s="80"/>
      <c r="AK39" s="80"/>
      <c r="AL39" s="80"/>
      <c r="AM39" s="80"/>
      <c r="AN39" s="80"/>
      <c r="AO39" s="80"/>
      <c r="AP39" s="78">
        <f t="shared" si="11"/>
        <v>0</v>
      </c>
      <c r="AQ39" s="82" t="str">
        <f t="shared" si="12"/>
        <v/>
      </c>
      <c r="AR39" s="80"/>
      <c r="AS39" s="80"/>
      <c r="AT39" s="80"/>
      <c r="AU39" s="80"/>
      <c r="AV39" s="80"/>
      <c r="AW39" s="80"/>
      <c r="AX39" s="78">
        <f t="shared" si="13"/>
        <v>0</v>
      </c>
      <c r="AY39" s="82" t="str">
        <f t="shared" si="14"/>
        <v/>
      </c>
      <c r="AZ39" s="79">
        <f t="shared" si="15"/>
        <v>0</v>
      </c>
    </row>
    <row r="40" spans="1:52" ht="17.100000000000001" customHeight="1">
      <c r="A40" s="25" t="str">
        <f t="shared" si="16"/>
        <v/>
      </c>
      <c r="B40" s="77">
        <f>Main!G47</f>
        <v>0</v>
      </c>
      <c r="C40" s="80"/>
      <c r="D40" s="80"/>
      <c r="E40" s="80"/>
      <c r="F40" s="80"/>
      <c r="G40" s="78">
        <f t="shared" si="0"/>
        <v>0</v>
      </c>
      <c r="H40" s="82" t="str">
        <f t="shared" si="1"/>
        <v/>
      </c>
      <c r="I40" s="80"/>
      <c r="J40" s="80"/>
      <c r="K40" s="80"/>
      <c r="L40" s="80"/>
      <c r="M40" s="78">
        <f t="shared" si="2"/>
        <v>0</v>
      </c>
      <c r="N40" s="82" t="str">
        <f t="shared" si="3"/>
        <v/>
      </c>
      <c r="O40" s="80"/>
      <c r="P40" s="80"/>
      <c r="Q40" s="80"/>
      <c r="R40" s="80"/>
      <c r="S40" s="78">
        <f t="shared" si="4"/>
        <v>0</v>
      </c>
      <c r="T40" s="82" t="str">
        <f t="shared" si="5"/>
        <v/>
      </c>
      <c r="U40" s="80"/>
      <c r="V40" s="80"/>
      <c r="W40" s="80"/>
      <c r="X40" s="80"/>
      <c r="Y40" s="78">
        <f t="shared" si="6"/>
        <v>0</v>
      </c>
      <c r="Z40" s="82" t="str">
        <f t="shared" si="7"/>
        <v/>
      </c>
      <c r="AA40" s="79">
        <f t="shared" si="8"/>
        <v>0</v>
      </c>
      <c r="AB40" s="80"/>
      <c r="AC40" s="80"/>
      <c r="AD40" s="80"/>
      <c r="AE40" s="80"/>
      <c r="AF40" s="80"/>
      <c r="AG40" s="80"/>
      <c r="AH40" s="78">
        <f t="shared" si="9"/>
        <v>0</v>
      </c>
      <c r="AI40" s="82" t="str">
        <f t="shared" si="10"/>
        <v/>
      </c>
      <c r="AJ40" s="80"/>
      <c r="AK40" s="80"/>
      <c r="AL40" s="80"/>
      <c r="AM40" s="80"/>
      <c r="AN40" s="80"/>
      <c r="AO40" s="80"/>
      <c r="AP40" s="78">
        <f t="shared" si="11"/>
        <v>0</v>
      </c>
      <c r="AQ40" s="82" t="str">
        <f t="shared" si="12"/>
        <v/>
      </c>
      <c r="AR40" s="80"/>
      <c r="AS40" s="80"/>
      <c r="AT40" s="80"/>
      <c r="AU40" s="80"/>
      <c r="AV40" s="80"/>
      <c r="AW40" s="80"/>
      <c r="AX40" s="78">
        <f t="shared" si="13"/>
        <v>0</v>
      </c>
      <c r="AY40" s="82" t="str">
        <f t="shared" si="14"/>
        <v/>
      </c>
      <c r="AZ40" s="79">
        <f t="shared" si="15"/>
        <v>0</v>
      </c>
    </row>
    <row r="41" spans="1:52" ht="16.5">
      <c r="A41" s="25" t="str">
        <f t="shared" si="16"/>
        <v/>
      </c>
      <c r="B41" s="77">
        <f>Main!G48</f>
        <v>0</v>
      </c>
      <c r="C41" s="80"/>
      <c r="D41" s="80"/>
      <c r="E41" s="80"/>
      <c r="F41" s="80"/>
      <c r="G41" s="78">
        <f t="shared" si="0"/>
        <v>0</v>
      </c>
      <c r="H41" s="82" t="str">
        <f t="shared" si="1"/>
        <v/>
      </c>
      <c r="I41" s="80"/>
      <c r="J41" s="80"/>
      <c r="K41" s="80"/>
      <c r="L41" s="80"/>
      <c r="M41" s="78">
        <f t="shared" si="2"/>
        <v>0</v>
      </c>
      <c r="N41" s="82" t="str">
        <f t="shared" si="3"/>
        <v/>
      </c>
      <c r="O41" s="80"/>
      <c r="P41" s="80"/>
      <c r="Q41" s="80"/>
      <c r="R41" s="80"/>
      <c r="S41" s="78">
        <f t="shared" si="4"/>
        <v>0</v>
      </c>
      <c r="T41" s="82" t="str">
        <f t="shared" si="5"/>
        <v/>
      </c>
      <c r="U41" s="80"/>
      <c r="V41" s="80"/>
      <c r="W41" s="80"/>
      <c r="X41" s="80"/>
      <c r="Y41" s="78">
        <f t="shared" si="6"/>
        <v>0</v>
      </c>
      <c r="Z41" s="82" t="str">
        <f t="shared" si="7"/>
        <v/>
      </c>
      <c r="AA41" s="79">
        <f t="shared" si="8"/>
        <v>0</v>
      </c>
      <c r="AB41" s="80"/>
      <c r="AC41" s="80"/>
      <c r="AD41" s="80"/>
      <c r="AE41" s="80"/>
      <c r="AF41" s="80"/>
      <c r="AG41" s="80"/>
      <c r="AH41" s="78">
        <f t="shared" si="9"/>
        <v>0</v>
      </c>
      <c r="AI41" s="82" t="str">
        <f t="shared" si="10"/>
        <v/>
      </c>
      <c r="AJ41" s="80"/>
      <c r="AK41" s="80"/>
      <c r="AL41" s="80"/>
      <c r="AM41" s="80"/>
      <c r="AN41" s="80"/>
      <c r="AO41" s="80"/>
      <c r="AP41" s="78">
        <f t="shared" si="11"/>
        <v>0</v>
      </c>
      <c r="AQ41" s="82" t="str">
        <f t="shared" si="12"/>
        <v/>
      </c>
      <c r="AR41" s="80"/>
      <c r="AS41" s="80"/>
      <c r="AT41" s="80"/>
      <c r="AU41" s="80"/>
      <c r="AV41" s="80"/>
      <c r="AW41" s="80"/>
      <c r="AX41" s="78">
        <f t="shared" si="13"/>
        <v>0</v>
      </c>
      <c r="AY41" s="82" t="str">
        <f t="shared" si="14"/>
        <v/>
      </c>
      <c r="AZ41" s="79">
        <f t="shared" si="15"/>
        <v>0</v>
      </c>
    </row>
    <row r="42" spans="1:52" ht="16.5">
      <c r="A42" s="25" t="str">
        <f t="shared" si="16"/>
        <v/>
      </c>
      <c r="B42" s="77">
        <f>Main!G49</f>
        <v>0</v>
      </c>
      <c r="C42" s="80"/>
      <c r="D42" s="80"/>
      <c r="E42" s="80"/>
      <c r="F42" s="80"/>
      <c r="G42" s="78">
        <f t="shared" si="0"/>
        <v>0</v>
      </c>
      <c r="H42" s="82" t="str">
        <f t="shared" si="1"/>
        <v/>
      </c>
      <c r="I42" s="80"/>
      <c r="J42" s="80"/>
      <c r="K42" s="80"/>
      <c r="L42" s="80"/>
      <c r="M42" s="78">
        <f t="shared" si="2"/>
        <v>0</v>
      </c>
      <c r="N42" s="82" t="str">
        <f t="shared" si="3"/>
        <v/>
      </c>
      <c r="O42" s="80"/>
      <c r="P42" s="80"/>
      <c r="Q42" s="80"/>
      <c r="R42" s="80"/>
      <c r="S42" s="78">
        <f t="shared" si="4"/>
        <v>0</v>
      </c>
      <c r="T42" s="82" t="str">
        <f t="shared" si="5"/>
        <v/>
      </c>
      <c r="U42" s="80"/>
      <c r="V42" s="80"/>
      <c r="W42" s="80"/>
      <c r="X42" s="80"/>
      <c r="Y42" s="78">
        <f t="shared" si="6"/>
        <v>0</v>
      </c>
      <c r="Z42" s="82" t="str">
        <f t="shared" si="7"/>
        <v/>
      </c>
      <c r="AA42" s="79">
        <f t="shared" si="8"/>
        <v>0</v>
      </c>
      <c r="AB42" s="80"/>
      <c r="AC42" s="80"/>
      <c r="AD42" s="80"/>
      <c r="AE42" s="80"/>
      <c r="AF42" s="80"/>
      <c r="AG42" s="80"/>
      <c r="AH42" s="78">
        <f t="shared" si="9"/>
        <v>0</v>
      </c>
      <c r="AI42" s="82" t="str">
        <f t="shared" si="10"/>
        <v/>
      </c>
      <c r="AJ42" s="80"/>
      <c r="AK42" s="80"/>
      <c r="AL42" s="80"/>
      <c r="AM42" s="80"/>
      <c r="AN42" s="80"/>
      <c r="AO42" s="80"/>
      <c r="AP42" s="78">
        <f t="shared" si="11"/>
        <v>0</v>
      </c>
      <c r="AQ42" s="82" t="str">
        <f t="shared" si="12"/>
        <v/>
      </c>
      <c r="AR42" s="80"/>
      <c r="AS42" s="80"/>
      <c r="AT42" s="80"/>
      <c r="AU42" s="80"/>
      <c r="AV42" s="80"/>
      <c r="AW42" s="80"/>
      <c r="AX42" s="78">
        <f t="shared" si="13"/>
        <v>0</v>
      </c>
      <c r="AY42" s="82" t="str">
        <f t="shared" si="14"/>
        <v/>
      </c>
      <c r="AZ42" s="79">
        <f t="shared" si="15"/>
        <v>0</v>
      </c>
    </row>
    <row r="43" spans="1:52" ht="16.5">
      <c r="A43" s="25" t="str">
        <f t="shared" si="16"/>
        <v/>
      </c>
      <c r="B43" s="77">
        <f>Main!G50</f>
        <v>0</v>
      </c>
      <c r="C43" s="80"/>
      <c r="D43" s="80"/>
      <c r="E43" s="80"/>
      <c r="F43" s="80"/>
      <c r="G43" s="78">
        <f t="shared" si="0"/>
        <v>0</v>
      </c>
      <c r="H43" s="82" t="str">
        <f t="shared" si="1"/>
        <v/>
      </c>
      <c r="I43" s="80"/>
      <c r="J43" s="80"/>
      <c r="K43" s="80"/>
      <c r="L43" s="80"/>
      <c r="M43" s="78">
        <f t="shared" si="2"/>
        <v>0</v>
      </c>
      <c r="N43" s="82" t="str">
        <f t="shared" si="3"/>
        <v/>
      </c>
      <c r="O43" s="80"/>
      <c r="P43" s="80"/>
      <c r="Q43" s="80"/>
      <c r="R43" s="80"/>
      <c r="S43" s="78">
        <f t="shared" si="4"/>
        <v>0</v>
      </c>
      <c r="T43" s="82" t="str">
        <f t="shared" si="5"/>
        <v/>
      </c>
      <c r="U43" s="80"/>
      <c r="V43" s="80"/>
      <c r="W43" s="80"/>
      <c r="X43" s="80"/>
      <c r="Y43" s="78">
        <f t="shared" si="6"/>
        <v>0</v>
      </c>
      <c r="Z43" s="82" t="str">
        <f t="shared" si="7"/>
        <v/>
      </c>
      <c r="AA43" s="79">
        <f t="shared" si="8"/>
        <v>0</v>
      </c>
      <c r="AB43" s="80"/>
      <c r="AC43" s="80"/>
      <c r="AD43" s="80"/>
      <c r="AE43" s="80"/>
      <c r="AF43" s="80"/>
      <c r="AG43" s="80"/>
      <c r="AH43" s="78">
        <f t="shared" si="9"/>
        <v>0</v>
      </c>
      <c r="AI43" s="82" t="str">
        <f t="shared" si="10"/>
        <v/>
      </c>
      <c r="AJ43" s="80"/>
      <c r="AK43" s="80"/>
      <c r="AL43" s="80"/>
      <c r="AM43" s="80"/>
      <c r="AN43" s="80"/>
      <c r="AO43" s="80"/>
      <c r="AP43" s="78">
        <f t="shared" si="11"/>
        <v>0</v>
      </c>
      <c r="AQ43" s="82" t="str">
        <f t="shared" si="12"/>
        <v/>
      </c>
      <c r="AR43" s="80"/>
      <c r="AS43" s="80"/>
      <c r="AT43" s="80"/>
      <c r="AU43" s="80"/>
      <c r="AV43" s="80"/>
      <c r="AW43" s="80"/>
      <c r="AX43" s="78">
        <f t="shared" si="13"/>
        <v>0</v>
      </c>
      <c r="AY43" s="82" t="str">
        <f t="shared" si="14"/>
        <v/>
      </c>
      <c r="AZ43" s="79">
        <f t="shared" si="15"/>
        <v>0</v>
      </c>
    </row>
    <row r="44" spans="1:52" ht="16.5">
      <c r="A44" s="25" t="str">
        <f t="shared" si="16"/>
        <v/>
      </c>
      <c r="B44" s="77">
        <f>Main!G51</f>
        <v>0</v>
      </c>
      <c r="C44" s="80"/>
      <c r="D44" s="80"/>
      <c r="E44" s="80"/>
      <c r="F44" s="80"/>
      <c r="G44" s="78">
        <f t="shared" si="0"/>
        <v>0</v>
      </c>
      <c r="H44" s="82" t="str">
        <f t="shared" si="1"/>
        <v/>
      </c>
      <c r="I44" s="80"/>
      <c r="J44" s="80"/>
      <c r="K44" s="80"/>
      <c r="L44" s="80"/>
      <c r="M44" s="78">
        <f t="shared" si="2"/>
        <v>0</v>
      </c>
      <c r="N44" s="82" t="str">
        <f t="shared" si="3"/>
        <v/>
      </c>
      <c r="O44" s="80"/>
      <c r="P44" s="80"/>
      <c r="Q44" s="80"/>
      <c r="R44" s="80"/>
      <c r="S44" s="78">
        <f t="shared" si="4"/>
        <v>0</v>
      </c>
      <c r="T44" s="82" t="str">
        <f t="shared" si="5"/>
        <v/>
      </c>
      <c r="U44" s="80"/>
      <c r="V44" s="80"/>
      <c r="W44" s="80"/>
      <c r="X44" s="80"/>
      <c r="Y44" s="78">
        <f t="shared" si="6"/>
        <v>0</v>
      </c>
      <c r="Z44" s="82" t="str">
        <f t="shared" si="7"/>
        <v/>
      </c>
      <c r="AA44" s="79">
        <f t="shared" si="8"/>
        <v>0</v>
      </c>
      <c r="AB44" s="80"/>
      <c r="AC44" s="80"/>
      <c r="AD44" s="80"/>
      <c r="AE44" s="80"/>
      <c r="AF44" s="80"/>
      <c r="AG44" s="80"/>
      <c r="AH44" s="78">
        <f t="shared" si="9"/>
        <v>0</v>
      </c>
      <c r="AI44" s="82" t="str">
        <f t="shared" si="10"/>
        <v/>
      </c>
      <c r="AJ44" s="80"/>
      <c r="AK44" s="80"/>
      <c r="AL44" s="80"/>
      <c r="AM44" s="80"/>
      <c r="AN44" s="80"/>
      <c r="AO44" s="80"/>
      <c r="AP44" s="78">
        <f t="shared" si="11"/>
        <v>0</v>
      </c>
      <c r="AQ44" s="82" t="str">
        <f t="shared" si="12"/>
        <v/>
      </c>
      <c r="AR44" s="80"/>
      <c r="AS44" s="80"/>
      <c r="AT44" s="80"/>
      <c r="AU44" s="80"/>
      <c r="AV44" s="80"/>
      <c r="AW44" s="80"/>
      <c r="AX44" s="78">
        <f t="shared" si="13"/>
        <v>0</v>
      </c>
      <c r="AY44" s="82" t="str">
        <f t="shared" si="14"/>
        <v/>
      </c>
      <c r="AZ44" s="79">
        <f t="shared" si="15"/>
        <v>0</v>
      </c>
    </row>
    <row r="45" spans="1:52" ht="16.5">
      <c r="A45" s="25" t="str">
        <f t="shared" si="16"/>
        <v/>
      </c>
      <c r="B45" s="77">
        <f>Main!G52</f>
        <v>0</v>
      </c>
      <c r="C45" s="80"/>
      <c r="D45" s="80"/>
      <c r="E45" s="80"/>
      <c r="F45" s="80"/>
      <c r="G45" s="78">
        <f t="shared" si="0"/>
        <v>0</v>
      </c>
      <c r="H45" s="82" t="str">
        <f t="shared" si="1"/>
        <v/>
      </c>
      <c r="I45" s="80"/>
      <c r="J45" s="80"/>
      <c r="K45" s="80"/>
      <c r="L45" s="80"/>
      <c r="M45" s="78">
        <f t="shared" si="2"/>
        <v>0</v>
      </c>
      <c r="N45" s="82" t="str">
        <f t="shared" si="3"/>
        <v/>
      </c>
      <c r="O45" s="80"/>
      <c r="P45" s="80"/>
      <c r="Q45" s="80"/>
      <c r="R45" s="80"/>
      <c r="S45" s="78">
        <f t="shared" si="4"/>
        <v>0</v>
      </c>
      <c r="T45" s="82" t="str">
        <f t="shared" si="5"/>
        <v/>
      </c>
      <c r="U45" s="80"/>
      <c r="V45" s="80"/>
      <c r="W45" s="80"/>
      <c r="X45" s="80"/>
      <c r="Y45" s="78">
        <f t="shared" si="6"/>
        <v>0</v>
      </c>
      <c r="Z45" s="82" t="str">
        <f t="shared" si="7"/>
        <v/>
      </c>
      <c r="AA45" s="79">
        <f t="shared" si="8"/>
        <v>0</v>
      </c>
      <c r="AB45" s="80"/>
      <c r="AC45" s="80"/>
      <c r="AD45" s="80"/>
      <c r="AE45" s="80"/>
      <c r="AF45" s="80"/>
      <c r="AG45" s="80"/>
      <c r="AH45" s="78">
        <f t="shared" si="9"/>
        <v>0</v>
      </c>
      <c r="AI45" s="82" t="str">
        <f t="shared" si="10"/>
        <v/>
      </c>
      <c r="AJ45" s="80"/>
      <c r="AK45" s="80"/>
      <c r="AL45" s="80"/>
      <c r="AM45" s="80"/>
      <c r="AN45" s="80"/>
      <c r="AO45" s="80"/>
      <c r="AP45" s="78">
        <f t="shared" si="11"/>
        <v>0</v>
      </c>
      <c r="AQ45" s="82" t="str">
        <f t="shared" si="12"/>
        <v/>
      </c>
      <c r="AR45" s="80"/>
      <c r="AS45" s="80"/>
      <c r="AT45" s="80"/>
      <c r="AU45" s="80"/>
      <c r="AV45" s="80"/>
      <c r="AW45" s="80"/>
      <c r="AX45" s="78">
        <f t="shared" si="13"/>
        <v>0</v>
      </c>
      <c r="AY45" s="82" t="str">
        <f t="shared" si="14"/>
        <v/>
      </c>
      <c r="AZ45" s="79">
        <f t="shared" si="15"/>
        <v>0</v>
      </c>
    </row>
    <row r="46" spans="1:52" ht="16.5">
      <c r="A46" s="25" t="str">
        <f t="shared" si="16"/>
        <v/>
      </c>
      <c r="B46" s="77">
        <f>Main!G53</f>
        <v>0</v>
      </c>
      <c r="C46" s="80"/>
      <c r="D46" s="80"/>
      <c r="E46" s="80"/>
      <c r="F46" s="80"/>
      <c r="G46" s="78">
        <f t="shared" si="0"/>
        <v>0</v>
      </c>
      <c r="H46" s="82" t="str">
        <f t="shared" si="1"/>
        <v/>
      </c>
      <c r="I46" s="80"/>
      <c r="J46" s="80"/>
      <c r="K46" s="80"/>
      <c r="L46" s="80"/>
      <c r="M46" s="78">
        <f t="shared" si="2"/>
        <v>0</v>
      </c>
      <c r="N46" s="82" t="str">
        <f t="shared" si="3"/>
        <v/>
      </c>
      <c r="O46" s="80"/>
      <c r="P46" s="80"/>
      <c r="Q46" s="80"/>
      <c r="R46" s="80"/>
      <c r="S46" s="78">
        <f t="shared" si="4"/>
        <v>0</v>
      </c>
      <c r="T46" s="82" t="str">
        <f t="shared" si="5"/>
        <v/>
      </c>
      <c r="U46" s="80"/>
      <c r="V46" s="80"/>
      <c r="W46" s="80"/>
      <c r="X46" s="80"/>
      <c r="Y46" s="78">
        <f t="shared" si="6"/>
        <v>0</v>
      </c>
      <c r="Z46" s="82" t="str">
        <f t="shared" si="7"/>
        <v/>
      </c>
      <c r="AA46" s="79">
        <f t="shared" si="8"/>
        <v>0</v>
      </c>
      <c r="AB46" s="80"/>
      <c r="AC46" s="80"/>
      <c r="AD46" s="80"/>
      <c r="AE46" s="80"/>
      <c r="AF46" s="80"/>
      <c r="AG46" s="80"/>
      <c r="AH46" s="78">
        <f t="shared" si="9"/>
        <v>0</v>
      </c>
      <c r="AI46" s="82" t="str">
        <f t="shared" si="10"/>
        <v/>
      </c>
      <c r="AJ46" s="80"/>
      <c r="AK46" s="80"/>
      <c r="AL46" s="80"/>
      <c r="AM46" s="80"/>
      <c r="AN46" s="80"/>
      <c r="AO46" s="80"/>
      <c r="AP46" s="78">
        <f t="shared" si="11"/>
        <v>0</v>
      </c>
      <c r="AQ46" s="82" t="str">
        <f t="shared" si="12"/>
        <v/>
      </c>
      <c r="AR46" s="80"/>
      <c r="AS46" s="80"/>
      <c r="AT46" s="80"/>
      <c r="AU46" s="80"/>
      <c r="AV46" s="80"/>
      <c r="AW46" s="80"/>
      <c r="AX46" s="78">
        <f t="shared" si="13"/>
        <v>0</v>
      </c>
      <c r="AY46" s="82" t="str">
        <f t="shared" si="14"/>
        <v/>
      </c>
      <c r="AZ46" s="79">
        <f t="shared" si="15"/>
        <v>0</v>
      </c>
    </row>
    <row r="47" spans="1:52" ht="16.5">
      <c r="A47" s="25" t="str">
        <f t="shared" si="16"/>
        <v/>
      </c>
      <c r="B47" s="77">
        <f>Main!G54</f>
        <v>0</v>
      </c>
      <c r="C47" s="80"/>
      <c r="D47" s="80"/>
      <c r="E47" s="80"/>
      <c r="F47" s="80"/>
      <c r="G47" s="78">
        <f t="shared" si="0"/>
        <v>0</v>
      </c>
      <c r="H47" s="82" t="str">
        <f t="shared" si="1"/>
        <v/>
      </c>
      <c r="I47" s="80"/>
      <c r="J47" s="80"/>
      <c r="K47" s="80"/>
      <c r="L47" s="80"/>
      <c r="M47" s="78">
        <f t="shared" si="2"/>
        <v>0</v>
      </c>
      <c r="N47" s="82" t="str">
        <f t="shared" si="3"/>
        <v/>
      </c>
      <c r="O47" s="80"/>
      <c r="P47" s="80"/>
      <c r="Q47" s="80"/>
      <c r="R47" s="80"/>
      <c r="S47" s="78">
        <f t="shared" si="4"/>
        <v>0</v>
      </c>
      <c r="T47" s="82" t="str">
        <f t="shared" si="5"/>
        <v/>
      </c>
      <c r="U47" s="80"/>
      <c r="V47" s="80"/>
      <c r="W47" s="80"/>
      <c r="X47" s="80"/>
      <c r="Y47" s="78">
        <f t="shared" si="6"/>
        <v>0</v>
      </c>
      <c r="Z47" s="82" t="str">
        <f t="shared" si="7"/>
        <v/>
      </c>
      <c r="AA47" s="79">
        <f t="shared" si="8"/>
        <v>0</v>
      </c>
      <c r="AB47" s="80"/>
      <c r="AC47" s="80"/>
      <c r="AD47" s="80"/>
      <c r="AE47" s="80"/>
      <c r="AF47" s="80"/>
      <c r="AG47" s="80"/>
      <c r="AH47" s="78">
        <f t="shared" si="9"/>
        <v>0</v>
      </c>
      <c r="AI47" s="82" t="str">
        <f t="shared" si="10"/>
        <v/>
      </c>
      <c r="AJ47" s="80"/>
      <c r="AK47" s="80"/>
      <c r="AL47" s="80"/>
      <c r="AM47" s="80"/>
      <c r="AN47" s="80"/>
      <c r="AO47" s="80"/>
      <c r="AP47" s="78">
        <f t="shared" si="11"/>
        <v>0</v>
      </c>
      <c r="AQ47" s="82" t="str">
        <f t="shared" si="12"/>
        <v/>
      </c>
      <c r="AR47" s="80"/>
      <c r="AS47" s="80"/>
      <c r="AT47" s="80"/>
      <c r="AU47" s="80"/>
      <c r="AV47" s="80"/>
      <c r="AW47" s="80"/>
      <c r="AX47" s="78">
        <f t="shared" si="13"/>
        <v>0</v>
      </c>
      <c r="AY47" s="82" t="str">
        <f t="shared" si="14"/>
        <v/>
      </c>
      <c r="AZ47" s="79">
        <f t="shared" si="15"/>
        <v>0</v>
      </c>
    </row>
    <row r="48" spans="1:52" ht="16.5">
      <c r="A48" s="25" t="str">
        <f t="shared" si="16"/>
        <v/>
      </c>
      <c r="B48" s="77">
        <f>Main!G55</f>
        <v>0</v>
      </c>
      <c r="C48" s="80"/>
      <c r="D48" s="80"/>
      <c r="E48" s="80"/>
      <c r="F48" s="80"/>
      <c r="G48" s="78">
        <f t="shared" si="0"/>
        <v>0</v>
      </c>
      <c r="H48" s="82" t="str">
        <f t="shared" si="1"/>
        <v/>
      </c>
      <c r="I48" s="80"/>
      <c r="J48" s="80"/>
      <c r="K48" s="80"/>
      <c r="L48" s="80"/>
      <c r="M48" s="78">
        <f t="shared" si="2"/>
        <v>0</v>
      </c>
      <c r="N48" s="82" t="str">
        <f t="shared" si="3"/>
        <v/>
      </c>
      <c r="O48" s="80"/>
      <c r="P48" s="80"/>
      <c r="Q48" s="80"/>
      <c r="R48" s="80"/>
      <c r="S48" s="78">
        <f t="shared" si="4"/>
        <v>0</v>
      </c>
      <c r="T48" s="82" t="str">
        <f t="shared" si="5"/>
        <v/>
      </c>
      <c r="U48" s="80"/>
      <c r="V48" s="80"/>
      <c r="W48" s="80"/>
      <c r="X48" s="80"/>
      <c r="Y48" s="78">
        <f t="shared" si="6"/>
        <v>0</v>
      </c>
      <c r="Z48" s="82" t="str">
        <f t="shared" si="7"/>
        <v/>
      </c>
      <c r="AA48" s="79">
        <f t="shared" si="8"/>
        <v>0</v>
      </c>
      <c r="AB48" s="80"/>
      <c r="AC48" s="80"/>
      <c r="AD48" s="80"/>
      <c r="AE48" s="80"/>
      <c r="AF48" s="80"/>
      <c r="AG48" s="80"/>
      <c r="AH48" s="78">
        <f t="shared" si="9"/>
        <v>0</v>
      </c>
      <c r="AI48" s="82" t="str">
        <f t="shared" si="10"/>
        <v/>
      </c>
      <c r="AJ48" s="80"/>
      <c r="AK48" s="80"/>
      <c r="AL48" s="80"/>
      <c r="AM48" s="80"/>
      <c r="AN48" s="80"/>
      <c r="AO48" s="80"/>
      <c r="AP48" s="78">
        <f t="shared" si="11"/>
        <v>0</v>
      </c>
      <c r="AQ48" s="82" t="str">
        <f t="shared" si="12"/>
        <v/>
      </c>
      <c r="AR48" s="80"/>
      <c r="AS48" s="80"/>
      <c r="AT48" s="80"/>
      <c r="AU48" s="80"/>
      <c r="AV48" s="80"/>
      <c r="AW48" s="80"/>
      <c r="AX48" s="78">
        <f t="shared" si="13"/>
        <v>0</v>
      </c>
      <c r="AY48" s="82" t="str">
        <f t="shared" si="14"/>
        <v/>
      </c>
      <c r="AZ48" s="79">
        <f t="shared" si="15"/>
        <v>0</v>
      </c>
    </row>
    <row r="49" spans="1:52" ht="16.5">
      <c r="A49" s="25" t="str">
        <f t="shared" si="16"/>
        <v/>
      </c>
      <c r="B49" s="77">
        <f>Main!G56</f>
        <v>0</v>
      </c>
      <c r="C49" s="80"/>
      <c r="D49" s="80"/>
      <c r="E49" s="80"/>
      <c r="F49" s="80"/>
      <c r="G49" s="78">
        <f t="shared" si="0"/>
        <v>0</v>
      </c>
      <c r="H49" s="82" t="str">
        <f t="shared" si="1"/>
        <v/>
      </c>
      <c r="I49" s="80"/>
      <c r="J49" s="80"/>
      <c r="K49" s="80"/>
      <c r="L49" s="80"/>
      <c r="M49" s="78">
        <f t="shared" si="2"/>
        <v>0</v>
      </c>
      <c r="N49" s="82" t="str">
        <f t="shared" si="3"/>
        <v/>
      </c>
      <c r="O49" s="80"/>
      <c r="P49" s="80"/>
      <c r="Q49" s="80"/>
      <c r="R49" s="80"/>
      <c r="S49" s="78">
        <f t="shared" si="4"/>
        <v>0</v>
      </c>
      <c r="T49" s="82" t="str">
        <f t="shared" si="5"/>
        <v/>
      </c>
      <c r="U49" s="80"/>
      <c r="V49" s="80"/>
      <c r="W49" s="80"/>
      <c r="X49" s="80"/>
      <c r="Y49" s="78">
        <f t="shared" si="6"/>
        <v>0</v>
      </c>
      <c r="Z49" s="82" t="str">
        <f t="shared" si="7"/>
        <v/>
      </c>
      <c r="AA49" s="79">
        <f t="shared" si="8"/>
        <v>0</v>
      </c>
      <c r="AB49" s="80"/>
      <c r="AC49" s="80"/>
      <c r="AD49" s="80"/>
      <c r="AE49" s="80"/>
      <c r="AF49" s="80"/>
      <c r="AG49" s="80"/>
      <c r="AH49" s="78">
        <f t="shared" si="9"/>
        <v>0</v>
      </c>
      <c r="AI49" s="82" t="str">
        <f t="shared" si="10"/>
        <v/>
      </c>
      <c r="AJ49" s="80"/>
      <c r="AK49" s="80"/>
      <c r="AL49" s="80"/>
      <c r="AM49" s="80"/>
      <c r="AN49" s="80"/>
      <c r="AO49" s="80"/>
      <c r="AP49" s="78">
        <f t="shared" si="11"/>
        <v>0</v>
      </c>
      <c r="AQ49" s="82" t="str">
        <f t="shared" si="12"/>
        <v/>
      </c>
      <c r="AR49" s="80"/>
      <c r="AS49" s="80"/>
      <c r="AT49" s="80"/>
      <c r="AU49" s="80"/>
      <c r="AV49" s="80"/>
      <c r="AW49" s="80"/>
      <c r="AX49" s="78">
        <f t="shared" si="13"/>
        <v>0</v>
      </c>
      <c r="AY49" s="82" t="str">
        <f t="shared" si="14"/>
        <v/>
      </c>
      <c r="AZ49" s="79">
        <f t="shared" si="15"/>
        <v>0</v>
      </c>
    </row>
    <row r="50" spans="1:52" ht="16.5">
      <c r="A50" s="25" t="str">
        <f t="shared" si="16"/>
        <v/>
      </c>
      <c r="B50" s="77">
        <f>Main!G57</f>
        <v>0</v>
      </c>
      <c r="C50" s="80"/>
      <c r="D50" s="80"/>
      <c r="E50" s="80"/>
      <c r="F50" s="80"/>
      <c r="G50" s="78">
        <f t="shared" si="0"/>
        <v>0</v>
      </c>
      <c r="H50" s="82" t="str">
        <f t="shared" si="1"/>
        <v/>
      </c>
      <c r="I50" s="80"/>
      <c r="J50" s="80"/>
      <c r="K50" s="80"/>
      <c r="L50" s="80"/>
      <c r="M50" s="78">
        <f t="shared" si="2"/>
        <v>0</v>
      </c>
      <c r="N50" s="82" t="str">
        <f t="shared" si="3"/>
        <v/>
      </c>
      <c r="O50" s="80"/>
      <c r="P50" s="80"/>
      <c r="Q50" s="80"/>
      <c r="R50" s="80"/>
      <c r="S50" s="78">
        <f t="shared" si="4"/>
        <v>0</v>
      </c>
      <c r="T50" s="82" t="str">
        <f t="shared" si="5"/>
        <v/>
      </c>
      <c r="U50" s="80"/>
      <c r="V50" s="80"/>
      <c r="W50" s="80"/>
      <c r="X50" s="80"/>
      <c r="Y50" s="78">
        <f t="shared" si="6"/>
        <v>0</v>
      </c>
      <c r="Z50" s="82" t="str">
        <f t="shared" si="7"/>
        <v/>
      </c>
      <c r="AA50" s="79">
        <f t="shared" si="8"/>
        <v>0</v>
      </c>
      <c r="AB50" s="80"/>
      <c r="AC50" s="80"/>
      <c r="AD50" s="80"/>
      <c r="AE50" s="80"/>
      <c r="AF50" s="80"/>
      <c r="AG50" s="80"/>
      <c r="AH50" s="78">
        <f t="shared" si="9"/>
        <v>0</v>
      </c>
      <c r="AI50" s="82" t="str">
        <f t="shared" si="10"/>
        <v/>
      </c>
      <c r="AJ50" s="80"/>
      <c r="AK50" s="80"/>
      <c r="AL50" s="80"/>
      <c r="AM50" s="80"/>
      <c r="AN50" s="80"/>
      <c r="AO50" s="80"/>
      <c r="AP50" s="78">
        <f t="shared" si="11"/>
        <v>0</v>
      </c>
      <c r="AQ50" s="82" t="str">
        <f t="shared" si="12"/>
        <v/>
      </c>
      <c r="AR50" s="80"/>
      <c r="AS50" s="80"/>
      <c r="AT50" s="80"/>
      <c r="AU50" s="80"/>
      <c r="AV50" s="80"/>
      <c r="AW50" s="80"/>
      <c r="AX50" s="78">
        <f t="shared" si="13"/>
        <v>0</v>
      </c>
      <c r="AY50" s="82" t="str">
        <f t="shared" si="14"/>
        <v/>
      </c>
      <c r="AZ50" s="79">
        <f t="shared" si="15"/>
        <v>0</v>
      </c>
    </row>
    <row r="51" spans="1:52" ht="16.5">
      <c r="A51" s="25" t="str">
        <f t="shared" si="16"/>
        <v/>
      </c>
      <c r="B51" s="77">
        <f>Main!G58</f>
        <v>0</v>
      </c>
      <c r="C51" s="80"/>
      <c r="D51" s="80"/>
      <c r="E51" s="80"/>
      <c r="F51" s="80"/>
      <c r="G51" s="78">
        <f t="shared" si="0"/>
        <v>0</v>
      </c>
      <c r="H51" s="82" t="str">
        <f t="shared" si="1"/>
        <v/>
      </c>
      <c r="I51" s="80"/>
      <c r="J51" s="80"/>
      <c r="K51" s="80"/>
      <c r="L51" s="80"/>
      <c r="M51" s="78">
        <f t="shared" si="2"/>
        <v>0</v>
      </c>
      <c r="N51" s="82" t="str">
        <f t="shared" si="3"/>
        <v/>
      </c>
      <c r="O51" s="80"/>
      <c r="P51" s="80"/>
      <c r="Q51" s="80"/>
      <c r="R51" s="80"/>
      <c r="S51" s="78">
        <f t="shared" si="4"/>
        <v>0</v>
      </c>
      <c r="T51" s="82" t="str">
        <f t="shared" si="5"/>
        <v/>
      </c>
      <c r="U51" s="80"/>
      <c r="V51" s="80"/>
      <c r="W51" s="80"/>
      <c r="X51" s="80"/>
      <c r="Y51" s="78">
        <f t="shared" si="6"/>
        <v>0</v>
      </c>
      <c r="Z51" s="82" t="str">
        <f t="shared" si="7"/>
        <v/>
      </c>
      <c r="AA51" s="79">
        <f t="shared" si="8"/>
        <v>0</v>
      </c>
      <c r="AB51" s="80"/>
      <c r="AC51" s="80"/>
      <c r="AD51" s="80"/>
      <c r="AE51" s="80"/>
      <c r="AF51" s="80"/>
      <c r="AG51" s="80"/>
      <c r="AH51" s="78">
        <f t="shared" si="9"/>
        <v>0</v>
      </c>
      <c r="AI51" s="82" t="str">
        <f t="shared" si="10"/>
        <v/>
      </c>
      <c r="AJ51" s="80"/>
      <c r="AK51" s="80"/>
      <c r="AL51" s="80"/>
      <c r="AM51" s="80"/>
      <c r="AN51" s="80"/>
      <c r="AO51" s="80"/>
      <c r="AP51" s="78">
        <f t="shared" si="11"/>
        <v>0</v>
      </c>
      <c r="AQ51" s="82" t="str">
        <f t="shared" si="12"/>
        <v/>
      </c>
      <c r="AR51" s="80"/>
      <c r="AS51" s="80"/>
      <c r="AT51" s="80"/>
      <c r="AU51" s="80"/>
      <c r="AV51" s="80"/>
      <c r="AW51" s="80"/>
      <c r="AX51" s="78">
        <f t="shared" si="13"/>
        <v>0</v>
      </c>
      <c r="AY51" s="82" t="str">
        <f t="shared" si="14"/>
        <v/>
      </c>
      <c r="AZ51" s="79">
        <f t="shared" si="15"/>
        <v>0</v>
      </c>
    </row>
    <row r="52" spans="1:52" ht="16.5">
      <c r="A52" s="25" t="str">
        <f t="shared" si="16"/>
        <v/>
      </c>
      <c r="B52" s="77">
        <f>Main!G59</f>
        <v>0</v>
      </c>
      <c r="C52" s="80"/>
      <c r="D52" s="80"/>
      <c r="E52" s="80"/>
      <c r="F52" s="80"/>
      <c r="G52" s="78">
        <f t="shared" si="0"/>
        <v>0</v>
      </c>
      <c r="H52" s="82" t="str">
        <f t="shared" si="1"/>
        <v/>
      </c>
      <c r="I52" s="80"/>
      <c r="J52" s="80"/>
      <c r="K52" s="80"/>
      <c r="L52" s="80"/>
      <c r="M52" s="78">
        <f t="shared" si="2"/>
        <v>0</v>
      </c>
      <c r="N52" s="82" t="str">
        <f t="shared" si="3"/>
        <v/>
      </c>
      <c r="O52" s="80"/>
      <c r="P52" s="80"/>
      <c r="Q52" s="80"/>
      <c r="R52" s="80"/>
      <c r="S52" s="78">
        <f t="shared" si="4"/>
        <v>0</v>
      </c>
      <c r="T52" s="82" t="str">
        <f t="shared" si="5"/>
        <v/>
      </c>
      <c r="U52" s="80"/>
      <c r="V52" s="80"/>
      <c r="W52" s="80"/>
      <c r="X52" s="80"/>
      <c r="Y52" s="78">
        <f t="shared" si="6"/>
        <v>0</v>
      </c>
      <c r="Z52" s="82" t="str">
        <f t="shared" si="7"/>
        <v/>
      </c>
      <c r="AA52" s="79">
        <f t="shared" si="8"/>
        <v>0</v>
      </c>
      <c r="AB52" s="80"/>
      <c r="AC52" s="80"/>
      <c r="AD52" s="80"/>
      <c r="AE52" s="80"/>
      <c r="AF52" s="80"/>
      <c r="AG52" s="80"/>
      <c r="AH52" s="78">
        <f t="shared" si="9"/>
        <v>0</v>
      </c>
      <c r="AI52" s="82" t="str">
        <f t="shared" si="10"/>
        <v/>
      </c>
      <c r="AJ52" s="80"/>
      <c r="AK52" s="80"/>
      <c r="AL52" s="80"/>
      <c r="AM52" s="80"/>
      <c r="AN52" s="80"/>
      <c r="AO52" s="80"/>
      <c r="AP52" s="78">
        <f t="shared" si="11"/>
        <v>0</v>
      </c>
      <c r="AQ52" s="82" t="str">
        <f t="shared" si="12"/>
        <v/>
      </c>
      <c r="AR52" s="80"/>
      <c r="AS52" s="80"/>
      <c r="AT52" s="80"/>
      <c r="AU52" s="80"/>
      <c r="AV52" s="80"/>
      <c r="AW52" s="80"/>
      <c r="AX52" s="78">
        <f t="shared" si="13"/>
        <v>0</v>
      </c>
      <c r="AY52" s="82" t="str">
        <f t="shared" si="14"/>
        <v/>
      </c>
      <c r="AZ52" s="79">
        <f t="shared" si="15"/>
        <v>0</v>
      </c>
    </row>
    <row r="53" spans="1:52" ht="16.5">
      <c r="A53" s="25" t="str">
        <f t="shared" si="16"/>
        <v/>
      </c>
      <c r="B53" s="77">
        <f>Main!G60</f>
        <v>0</v>
      </c>
      <c r="C53" s="80"/>
      <c r="D53" s="80"/>
      <c r="E53" s="80"/>
      <c r="F53" s="80"/>
      <c r="G53" s="78">
        <f t="shared" si="0"/>
        <v>0</v>
      </c>
      <c r="H53" s="82" t="str">
        <f t="shared" si="1"/>
        <v/>
      </c>
      <c r="I53" s="80"/>
      <c r="J53" s="80"/>
      <c r="K53" s="80"/>
      <c r="L53" s="80"/>
      <c r="M53" s="78">
        <f t="shared" si="2"/>
        <v>0</v>
      </c>
      <c r="N53" s="82" t="str">
        <f t="shared" si="3"/>
        <v/>
      </c>
      <c r="O53" s="80"/>
      <c r="P53" s="80"/>
      <c r="Q53" s="80"/>
      <c r="R53" s="80"/>
      <c r="S53" s="78">
        <f t="shared" si="4"/>
        <v>0</v>
      </c>
      <c r="T53" s="82" t="str">
        <f t="shared" si="5"/>
        <v/>
      </c>
      <c r="U53" s="80"/>
      <c r="V53" s="80"/>
      <c r="W53" s="80"/>
      <c r="X53" s="80"/>
      <c r="Y53" s="78">
        <f t="shared" si="6"/>
        <v>0</v>
      </c>
      <c r="Z53" s="82" t="str">
        <f t="shared" si="7"/>
        <v/>
      </c>
      <c r="AA53" s="79">
        <f t="shared" si="8"/>
        <v>0</v>
      </c>
      <c r="AB53" s="80"/>
      <c r="AC53" s="80"/>
      <c r="AD53" s="80"/>
      <c r="AE53" s="80"/>
      <c r="AF53" s="80"/>
      <c r="AG53" s="80"/>
      <c r="AH53" s="78">
        <f t="shared" si="9"/>
        <v>0</v>
      </c>
      <c r="AI53" s="82" t="str">
        <f t="shared" si="10"/>
        <v/>
      </c>
      <c r="AJ53" s="80"/>
      <c r="AK53" s="80"/>
      <c r="AL53" s="80"/>
      <c r="AM53" s="80"/>
      <c r="AN53" s="80"/>
      <c r="AO53" s="80"/>
      <c r="AP53" s="78">
        <f t="shared" si="11"/>
        <v>0</v>
      </c>
      <c r="AQ53" s="82" t="str">
        <f t="shared" si="12"/>
        <v/>
      </c>
      <c r="AR53" s="80"/>
      <c r="AS53" s="80"/>
      <c r="AT53" s="80"/>
      <c r="AU53" s="80"/>
      <c r="AV53" s="80"/>
      <c r="AW53" s="80"/>
      <c r="AX53" s="78">
        <f t="shared" si="13"/>
        <v>0</v>
      </c>
      <c r="AY53" s="82" t="str">
        <f t="shared" si="14"/>
        <v/>
      </c>
      <c r="AZ53" s="79">
        <f t="shared" si="15"/>
        <v>0</v>
      </c>
    </row>
    <row r="54" spans="1:52" ht="16.5">
      <c r="A54" s="25" t="str">
        <f t="shared" si="16"/>
        <v/>
      </c>
      <c r="B54" s="77">
        <f>Main!G61</f>
        <v>0</v>
      </c>
      <c r="C54" s="80"/>
      <c r="D54" s="80"/>
      <c r="E54" s="80"/>
      <c r="F54" s="80"/>
      <c r="G54" s="78">
        <f t="shared" si="0"/>
        <v>0</v>
      </c>
      <c r="H54" s="82" t="str">
        <f t="shared" si="1"/>
        <v/>
      </c>
      <c r="I54" s="80"/>
      <c r="J54" s="80"/>
      <c r="K54" s="80"/>
      <c r="L54" s="80"/>
      <c r="M54" s="78">
        <f t="shared" si="2"/>
        <v>0</v>
      </c>
      <c r="N54" s="82" t="str">
        <f t="shared" si="3"/>
        <v/>
      </c>
      <c r="O54" s="80"/>
      <c r="P54" s="80"/>
      <c r="Q54" s="80"/>
      <c r="R54" s="80"/>
      <c r="S54" s="78">
        <f t="shared" si="4"/>
        <v>0</v>
      </c>
      <c r="T54" s="82" t="str">
        <f t="shared" si="5"/>
        <v/>
      </c>
      <c r="U54" s="80"/>
      <c r="V54" s="80"/>
      <c r="W54" s="80"/>
      <c r="X54" s="80"/>
      <c r="Y54" s="78">
        <f t="shared" si="6"/>
        <v>0</v>
      </c>
      <c r="Z54" s="82" t="str">
        <f t="shared" si="7"/>
        <v/>
      </c>
      <c r="AA54" s="79">
        <f t="shared" si="8"/>
        <v>0</v>
      </c>
      <c r="AB54" s="80"/>
      <c r="AC54" s="80"/>
      <c r="AD54" s="80"/>
      <c r="AE54" s="80"/>
      <c r="AF54" s="80"/>
      <c r="AG54" s="80"/>
      <c r="AH54" s="78">
        <f t="shared" si="9"/>
        <v>0</v>
      </c>
      <c r="AI54" s="82" t="str">
        <f t="shared" si="10"/>
        <v/>
      </c>
      <c r="AJ54" s="80"/>
      <c r="AK54" s="80"/>
      <c r="AL54" s="80"/>
      <c r="AM54" s="80"/>
      <c r="AN54" s="80"/>
      <c r="AO54" s="80"/>
      <c r="AP54" s="78">
        <f t="shared" si="11"/>
        <v>0</v>
      </c>
      <c r="AQ54" s="82" t="str">
        <f t="shared" si="12"/>
        <v/>
      </c>
      <c r="AR54" s="80"/>
      <c r="AS54" s="80"/>
      <c r="AT54" s="80"/>
      <c r="AU54" s="80"/>
      <c r="AV54" s="80"/>
      <c r="AW54" s="80"/>
      <c r="AX54" s="78">
        <f t="shared" si="13"/>
        <v>0</v>
      </c>
      <c r="AY54" s="82" t="str">
        <f t="shared" si="14"/>
        <v/>
      </c>
      <c r="AZ54" s="79">
        <f t="shared" si="15"/>
        <v>0</v>
      </c>
    </row>
    <row r="55" spans="1:52" ht="16.5">
      <c r="A55" s="25" t="str">
        <f t="shared" si="16"/>
        <v/>
      </c>
      <c r="B55" s="77">
        <f>Main!G62</f>
        <v>0</v>
      </c>
      <c r="C55" s="80"/>
      <c r="D55" s="80"/>
      <c r="E55" s="80"/>
      <c r="F55" s="80"/>
      <c r="G55" s="78">
        <f t="shared" si="0"/>
        <v>0</v>
      </c>
      <c r="H55" s="82" t="str">
        <f t="shared" si="1"/>
        <v/>
      </c>
      <c r="I55" s="80"/>
      <c r="J55" s="80"/>
      <c r="K55" s="80"/>
      <c r="L55" s="80"/>
      <c r="M55" s="78">
        <f t="shared" si="2"/>
        <v>0</v>
      </c>
      <c r="N55" s="82" t="str">
        <f t="shared" si="3"/>
        <v/>
      </c>
      <c r="O55" s="80"/>
      <c r="P55" s="80"/>
      <c r="Q55" s="80"/>
      <c r="R55" s="80"/>
      <c r="S55" s="78">
        <f t="shared" si="4"/>
        <v>0</v>
      </c>
      <c r="T55" s="82" t="str">
        <f t="shared" si="5"/>
        <v/>
      </c>
      <c r="U55" s="80"/>
      <c r="V55" s="80"/>
      <c r="W55" s="80"/>
      <c r="X55" s="80"/>
      <c r="Y55" s="78">
        <f t="shared" si="6"/>
        <v>0</v>
      </c>
      <c r="Z55" s="82" t="str">
        <f t="shared" si="7"/>
        <v/>
      </c>
      <c r="AA55" s="79">
        <f t="shared" si="8"/>
        <v>0</v>
      </c>
      <c r="AB55" s="80"/>
      <c r="AC55" s="80"/>
      <c r="AD55" s="80"/>
      <c r="AE55" s="80"/>
      <c r="AF55" s="80"/>
      <c r="AG55" s="80"/>
      <c r="AH55" s="78">
        <f t="shared" si="9"/>
        <v>0</v>
      </c>
      <c r="AI55" s="82" t="str">
        <f t="shared" si="10"/>
        <v/>
      </c>
      <c r="AJ55" s="80"/>
      <c r="AK55" s="80"/>
      <c r="AL55" s="80"/>
      <c r="AM55" s="80"/>
      <c r="AN55" s="80"/>
      <c r="AO55" s="80"/>
      <c r="AP55" s="78">
        <f t="shared" si="11"/>
        <v>0</v>
      </c>
      <c r="AQ55" s="82" t="str">
        <f t="shared" si="12"/>
        <v/>
      </c>
      <c r="AR55" s="80"/>
      <c r="AS55" s="80"/>
      <c r="AT55" s="80"/>
      <c r="AU55" s="80"/>
      <c r="AV55" s="80"/>
      <c r="AW55" s="80"/>
      <c r="AX55" s="78">
        <f t="shared" si="13"/>
        <v>0</v>
      </c>
      <c r="AY55" s="82" t="str">
        <f t="shared" si="14"/>
        <v/>
      </c>
      <c r="AZ55" s="79">
        <f t="shared" si="15"/>
        <v>0</v>
      </c>
    </row>
    <row r="130" spans="1:2" ht="15" hidden="1" customHeight="1">
      <c r="A130" s="22">
        <f>MAX(A6:A36)</f>
        <v>0</v>
      </c>
    </row>
    <row r="132" spans="1:2">
      <c r="B132" s="1"/>
    </row>
    <row r="193" spans="3:3" ht="15" hidden="1" customHeight="1">
      <c r="C193" t="s">
        <v>0</v>
      </c>
    </row>
    <row r="194" spans="3:3" ht="15" hidden="1" customHeight="1">
      <c r="C194" t="s">
        <v>1</v>
      </c>
    </row>
    <row r="195" spans="3:3" ht="15" hidden="1" customHeight="1">
      <c r="C195" t="s">
        <v>2</v>
      </c>
    </row>
    <row r="196" spans="3:3" ht="15" hidden="1" customHeight="1">
      <c r="C196" t="s">
        <v>3</v>
      </c>
    </row>
    <row r="197" spans="3:3" ht="15" hidden="1" customHeight="1">
      <c r="C197" t="s">
        <v>4</v>
      </c>
    </row>
  </sheetData>
  <sheetProtection password="CC2D" sheet="1" objects="1" scenarios="1"/>
  <protectedRanges>
    <protectedRange sqref="C6:F55" name="FA1"/>
    <protectedRange sqref="I6:L55" name="FA2"/>
    <protectedRange sqref="O6:R55" name="FA3"/>
    <protectedRange sqref="U6:X55" name="FA4"/>
    <protectedRange sqref="AB6:AG55" name="SA1"/>
    <protectedRange sqref="AJ6:AO55" name="SA2"/>
    <protectedRange sqref="AR6:AW55" name="SA3"/>
  </protectedRanges>
  <mergeCells count="14">
    <mergeCell ref="A1:AZ1"/>
    <mergeCell ref="A3:A5"/>
    <mergeCell ref="B3:B5"/>
    <mergeCell ref="C3:AA3"/>
    <mergeCell ref="AB3:AZ3"/>
    <mergeCell ref="C4:H4"/>
    <mergeCell ref="I4:N4"/>
    <mergeCell ref="O4:T4"/>
    <mergeCell ref="U4:Z4"/>
    <mergeCell ref="AA4:AA5"/>
    <mergeCell ref="AB4:AI4"/>
    <mergeCell ref="AJ4:AQ4"/>
    <mergeCell ref="AR4:AY4"/>
    <mergeCell ref="AZ4:AZ5"/>
  </mergeCells>
  <pageMargins left="0.39370078740157483" right="0.19685039370078741" top="0.19685039370078741" bottom="0.39370078740157483" header="0.31496062992125984" footer="0.31496062992125984"/>
  <pageSetup paperSize="5" scale="70" orientation="landscape" verticalDpi="300" r:id="rId1"/>
  <headerFooter>
    <oddHeader>&amp;R&amp;P</oddHeader>
    <oddFooter>&amp;Lwww.venuschool.weebly.com  8500218589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197"/>
  <sheetViews>
    <sheetView showGridLines="0" showRowColHeaders="0" workbookViewId="0">
      <pane xSplit="2" ySplit="5" topLeftCell="Q6" activePane="bottomRight" state="frozen"/>
      <selection pane="topRight" activeCell="C1" sqref="C1"/>
      <selection pane="bottomLeft" activeCell="A6" sqref="A6"/>
      <selection pane="bottomRight" activeCell="U58" sqref="U58"/>
    </sheetView>
  </sheetViews>
  <sheetFormatPr defaultRowHeight="15"/>
  <cols>
    <col min="1" max="1" width="3.85546875" style="22" customWidth="1"/>
    <col min="2" max="2" width="26.28515625" customWidth="1"/>
    <col min="3" max="26" width="4.42578125" customWidth="1"/>
    <col min="27" max="27" width="5.28515625" customWidth="1"/>
    <col min="28" max="48" width="4.5703125" customWidth="1"/>
    <col min="49" max="49" width="5.5703125" customWidth="1"/>
    <col min="50" max="56" width="4.28515625" customWidth="1"/>
  </cols>
  <sheetData>
    <row r="1" spans="1:53" ht="39" customHeight="1">
      <c r="A1" s="208" t="s">
        <v>20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</row>
    <row r="2" spans="1:53" ht="27" customHeight="1">
      <c r="A2" s="56" t="s">
        <v>22</v>
      </c>
      <c r="B2" s="4"/>
      <c r="C2" s="18" t="str">
        <f>Main!I5&amp;", "&amp;Main!I6</f>
        <v xml:space="preserve">, </v>
      </c>
      <c r="D2" s="4"/>
      <c r="E2" s="4"/>
      <c r="F2" s="4"/>
      <c r="AJ2" t="s">
        <v>11</v>
      </c>
      <c r="AL2" s="7">
        <f>Main!I7</f>
        <v>0</v>
      </c>
      <c r="AM2" s="7"/>
      <c r="AP2" t="s">
        <v>23</v>
      </c>
      <c r="AR2" s="9" t="s">
        <v>39</v>
      </c>
    </row>
    <row r="3" spans="1:53" ht="21.75" customHeight="1">
      <c r="A3" s="212" t="s">
        <v>24</v>
      </c>
      <c r="B3" s="212" t="s">
        <v>25</v>
      </c>
      <c r="C3" s="215" t="s">
        <v>112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 t="s">
        <v>114</v>
      </c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</row>
    <row r="4" spans="1:53" ht="16.5" customHeight="1">
      <c r="A4" s="212"/>
      <c r="B4" s="212"/>
      <c r="C4" s="214" t="s">
        <v>15</v>
      </c>
      <c r="D4" s="214"/>
      <c r="E4" s="214"/>
      <c r="F4" s="214"/>
      <c r="G4" s="214"/>
      <c r="H4" s="214"/>
      <c r="I4" s="214" t="s">
        <v>13</v>
      </c>
      <c r="J4" s="214"/>
      <c r="K4" s="214"/>
      <c r="L4" s="214"/>
      <c r="M4" s="214"/>
      <c r="N4" s="214"/>
      <c r="O4" s="214" t="s">
        <v>14</v>
      </c>
      <c r="P4" s="214"/>
      <c r="Q4" s="214"/>
      <c r="R4" s="214"/>
      <c r="S4" s="214"/>
      <c r="T4" s="214"/>
      <c r="U4" s="214" t="s">
        <v>16</v>
      </c>
      <c r="V4" s="214"/>
      <c r="W4" s="214"/>
      <c r="X4" s="214"/>
      <c r="Y4" s="214"/>
      <c r="Z4" s="214"/>
      <c r="AA4" s="213" t="s">
        <v>26</v>
      </c>
      <c r="AB4" s="214" t="s">
        <v>17</v>
      </c>
      <c r="AC4" s="214"/>
      <c r="AD4" s="214"/>
      <c r="AE4" s="214"/>
      <c r="AF4" s="214"/>
      <c r="AG4" s="214"/>
      <c r="AH4" s="214"/>
      <c r="AI4" s="214" t="s">
        <v>18</v>
      </c>
      <c r="AJ4" s="214"/>
      <c r="AK4" s="214"/>
      <c r="AL4" s="214"/>
      <c r="AM4" s="214"/>
      <c r="AN4" s="214"/>
      <c r="AO4" s="214"/>
      <c r="AP4" s="214" t="s">
        <v>19</v>
      </c>
      <c r="AQ4" s="214"/>
      <c r="AR4" s="214"/>
      <c r="AS4" s="214"/>
      <c r="AT4" s="214"/>
      <c r="AU4" s="214"/>
      <c r="AV4" s="214"/>
      <c r="AW4" s="213" t="s">
        <v>27</v>
      </c>
    </row>
    <row r="5" spans="1:53" s="3" customFormat="1" ht="99">
      <c r="A5" s="212"/>
      <c r="B5" s="212"/>
      <c r="C5" s="5" t="s">
        <v>35</v>
      </c>
      <c r="D5" s="5" t="s">
        <v>36</v>
      </c>
      <c r="E5" s="5" t="s">
        <v>37</v>
      </c>
      <c r="F5" s="5" t="s">
        <v>38</v>
      </c>
      <c r="G5" s="2" t="s">
        <v>30</v>
      </c>
      <c r="H5" s="2" t="s">
        <v>12</v>
      </c>
      <c r="I5" s="5" t="s">
        <v>35</v>
      </c>
      <c r="J5" s="5" t="s">
        <v>36</v>
      </c>
      <c r="K5" s="5" t="s">
        <v>37</v>
      </c>
      <c r="L5" s="5" t="s">
        <v>38</v>
      </c>
      <c r="M5" s="2" t="s">
        <v>29</v>
      </c>
      <c r="N5" s="2" t="s">
        <v>12</v>
      </c>
      <c r="O5" s="5" t="s">
        <v>35</v>
      </c>
      <c r="P5" s="5" t="s">
        <v>36</v>
      </c>
      <c r="Q5" s="5" t="s">
        <v>37</v>
      </c>
      <c r="R5" s="5" t="s">
        <v>38</v>
      </c>
      <c r="S5" s="2" t="s">
        <v>28</v>
      </c>
      <c r="T5" s="2" t="s">
        <v>12</v>
      </c>
      <c r="U5" s="5" t="s">
        <v>35</v>
      </c>
      <c r="V5" s="5" t="s">
        <v>36</v>
      </c>
      <c r="W5" s="5" t="s">
        <v>37</v>
      </c>
      <c r="X5" s="5" t="s">
        <v>38</v>
      </c>
      <c r="Y5" s="2" t="s">
        <v>31</v>
      </c>
      <c r="Z5" s="2" t="s">
        <v>12</v>
      </c>
      <c r="AA5" s="213"/>
      <c r="AB5" s="2"/>
      <c r="AC5" s="2"/>
      <c r="AD5" s="2"/>
      <c r="AE5" s="2"/>
      <c r="AF5" s="2"/>
      <c r="AG5" s="2" t="s">
        <v>32</v>
      </c>
      <c r="AH5" s="2" t="s">
        <v>12</v>
      </c>
      <c r="AI5" s="2"/>
      <c r="AJ5" s="2"/>
      <c r="AK5" s="2"/>
      <c r="AL5" s="2"/>
      <c r="AM5" s="2"/>
      <c r="AN5" s="2" t="s">
        <v>33</v>
      </c>
      <c r="AO5" s="2" t="s">
        <v>12</v>
      </c>
      <c r="AP5" s="2"/>
      <c r="AQ5" s="2"/>
      <c r="AR5" s="2"/>
      <c r="AS5" s="2"/>
      <c r="AT5" s="2"/>
      <c r="AU5" s="2" t="s">
        <v>34</v>
      </c>
      <c r="AV5" s="2" t="s">
        <v>12</v>
      </c>
      <c r="AW5" s="213"/>
      <c r="BA5" s="76"/>
    </row>
    <row r="6" spans="1:53" s="22" customFormat="1" ht="18" customHeight="1">
      <c r="A6" s="25" t="str">
        <f>IF(B6=0,"",1)</f>
        <v/>
      </c>
      <c r="B6" s="19">
        <f>Main!G13</f>
        <v>0</v>
      </c>
      <c r="C6" s="141"/>
      <c r="D6" s="141"/>
      <c r="E6" s="141"/>
      <c r="F6" s="141"/>
      <c r="G6" s="21">
        <f>C6+D6+E6+F6</f>
        <v>0</v>
      </c>
      <c r="H6" s="82" t="str">
        <f>IF(G6&gt;45,"A+",IF(G6&gt;35,"A",IF(G6&gt;25,"B+",IF(G6&gt;20,"B",IF(G6&gt;0,"C","")))))</f>
        <v/>
      </c>
      <c r="I6" s="141"/>
      <c r="J6" s="141"/>
      <c r="K6" s="141"/>
      <c r="L6" s="141"/>
      <c r="M6" s="21">
        <f>I6+J6+K6+L6</f>
        <v>0</v>
      </c>
      <c r="N6" s="82" t="str">
        <f>IF(M6&gt;45,"A+",IF(M6&gt;35,"A",IF(M6&gt;25,"B+",IF(M6&gt;20,"B",IF(M6&gt;0,"C","")))))</f>
        <v/>
      </c>
      <c r="O6" s="141"/>
      <c r="P6" s="141"/>
      <c r="Q6" s="141"/>
      <c r="R6" s="141"/>
      <c r="S6" s="21">
        <f>O6+P6+Q6+R6</f>
        <v>0</v>
      </c>
      <c r="T6" s="82" t="str">
        <f>IF(S6&gt;45,"A+",IF(S6&gt;35,"A",IF(S6&gt;25,"B+",IF(S6&gt;20,"B",IF(S6&gt;0,"C","")))))</f>
        <v/>
      </c>
      <c r="U6" s="141"/>
      <c r="V6" s="141"/>
      <c r="W6" s="141"/>
      <c r="X6" s="141"/>
      <c r="Y6" s="21">
        <f>U6+V6+W6+X6</f>
        <v>0</v>
      </c>
      <c r="Z6" s="82" t="str">
        <f>IF(Y6&gt;45,"A+",IF(Y6&gt;35,"A",IF(Y6&gt;25,"B+",IF(Y6&gt;20,"B",IF(Y6&gt;0,"C","")))))</f>
        <v/>
      </c>
      <c r="AA6" s="17">
        <f>G6+M6+Y6+S6</f>
        <v>0</v>
      </c>
      <c r="AB6" s="57"/>
      <c r="AC6" s="57"/>
      <c r="AD6" s="57"/>
      <c r="AE6" s="57"/>
      <c r="AF6" s="57"/>
      <c r="AG6" s="21">
        <f>AC6+AD6+AE6+AF6+AB6</f>
        <v>0</v>
      </c>
      <c r="AH6" s="82" t="str">
        <f>IF(AG6&gt;90,"A+",IF(AG6&gt;70,"A",IF(AG6&gt;50,"B+",IF(AG6&gt;40,"B",IF(AG6&gt;0,"C","")))))</f>
        <v/>
      </c>
      <c r="AI6" s="57"/>
      <c r="AJ6" s="57"/>
      <c r="AK6" s="57"/>
      <c r="AL6" s="57"/>
      <c r="AM6" s="57"/>
      <c r="AN6" s="21">
        <f>AJ6+AK6+AL6+AM6+AI6</f>
        <v>0</v>
      </c>
      <c r="AO6" s="82" t="str">
        <f>IF(AN6&gt;90,"A+",IF(AN6&gt;70,"A",IF(AN6&gt;50,"B+",IF(AN6&gt;40,"B",IF(AN6&gt;0,"C","")))))</f>
        <v/>
      </c>
      <c r="AP6" s="57"/>
      <c r="AQ6" s="57"/>
      <c r="AR6" s="57"/>
      <c r="AS6" s="57"/>
      <c r="AT6" s="57"/>
      <c r="AU6" s="21">
        <f>AQ6+AR6+AS6+AT6+AP6</f>
        <v>0</v>
      </c>
      <c r="AV6" s="82" t="str">
        <f>IF(AU6&gt;90,"A+",IF(AU6&gt;70,"A",IF(AU6&gt;50,"B+",IF(AU6&gt;40,"B",IF(AU6&gt;0,"C","")))))</f>
        <v/>
      </c>
      <c r="AW6" s="17">
        <f>AU6+AN6+AG6</f>
        <v>0</v>
      </c>
    </row>
    <row r="7" spans="1:53" ht="18" customHeight="1">
      <c r="A7" s="25" t="str">
        <f>IF(B7=0,"",1+A6)</f>
        <v/>
      </c>
      <c r="B7" s="19">
        <f>Main!G14</f>
        <v>0</v>
      </c>
      <c r="C7" s="141"/>
      <c r="D7" s="141"/>
      <c r="E7" s="141"/>
      <c r="F7" s="141"/>
      <c r="G7" s="21">
        <f t="shared" ref="G7:G55" si="0">C7+D7+E7+F7</f>
        <v>0</v>
      </c>
      <c r="H7" s="82" t="str">
        <f t="shared" ref="H7:H55" si="1">IF(G7&gt;45,"A+",IF(G7&gt;35,"A",IF(G7&gt;25,"B+",IF(G7&gt;20,"B",IF(G7&gt;0,"C","")))))</f>
        <v/>
      </c>
      <c r="I7" s="141"/>
      <c r="J7" s="141"/>
      <c r="K7" s="141"/>
      <c r="L7" s="141"/>
      <c r="M7" s="21">
        <f t="shared" ref="M7:M55" si="2">I7+J7+K7+L7</f>
        <v>0</v>
      </c>
      <c r="N7" s="82" t="str">
        <f t="shared" ref="N7:N55" si="3">IF(M7&gt;45,"A+",IF(M7&gt;35,"A",IF(M7&gt;25,"B+",IF(M7&gt;20,"B",IF(M7&gt;0,"C","")))))</f>
        <v/>
      </c>
      <c r="O7" s="141"/>
      <c r="P7" s="141"/>
      <c r="Q7" s="141"/>
      <c r="R7" s="141"/>
      <c r="S7" s="21">
        <f t="shared" ref="S7:S55" si="4">O7+P7+Q7+R7</f>
        <v>0</v>
      </c>
      <c r="T7" s="82" t="str">
        <f t="shared" ref="T7:T55" si="5">IF(S7&gt;45,"A+",IF(S7&gt;35,"A",IF(S7&gt;25,"B+",IF(S7&gt;20,"B",IF(S7&gt;0,"C","")))))</f>
        <v/>
      </c>
      <c r="U7" s="141"/>
      <c r="V7" s="141"/>
      <c r="W7" s="141"/>
      <c r="X7" s="141"/>
      <c r="Y7" s="21">
        <f t="shared" ref="Y7:Y55" si="6">U7+V7+W7+X7</f>
        <v>0</v>
      </c>
      <c r="Z7" s="82" t="str">
        <f t="shared" ref="Z7:Z55" si="7">IF(Y7&gt;45,"A+",IF(Y7&gt;35,"A",IF(Y7&gt;25,"B+",IF(Y7&gt;20,"B",IF(Y7&gt;0,"C","")))))</f>
        <v/>
      </c>
      <c r="AA7" s="17">
        <f t="shared" ref="AA7:AA55" si="8">G7+M7+Y7+S7</f>
        <v>0</v>
      </c>
      <c r="AB7" s="57"/>
      <c r="AC7" s="57"/>
      <c r="AD7" s="57"/>
      <c r="AE7" s="57"/>
      <c r="AF7" s="57"/>
      <c r="AG7" s="21">
        <f t="shared" ref="AG7:AG55" si="9">AC7+AD7+AE7+AF7+AB7</f>
        <v>0</v>
      </c>
      <c r="AH7" s="82" t="str">
        <f t="shared" ref="AH7:AH55" si="10">IF(AG7&gt;90,"A+",IF(AG7&gt;70,"A",IF(AG7&gt;50,"B+",IF(AG7&gt;40,"B",IF(AG7&gt;0,"C","")))))</f>
        <v/>
      </c>
      <c r="AI7" s="57"/>
      <c r="AJ7" s="57"/>
      <c r="AK7" s="57"/>
      <c r="AL7" s="57"/>
      <c r="AM7" s="57"/>
      <c r="AN7" s="21">
        <f t="shared" ref="AN7:AN55" si="11">AJ7+AK7+AL7+AM7+AI7</f>
        <v>0</v>
      </c>
      <c r="AO7" s="82" t="str">
        <f t="shared" ref="AO7:AO55" si="12">IF(AN7&gt;90,"A+",IF(AN7&gt;70,"A",IF(AN7&gt;50,"B+",IF(AN7&gt;40,"B",IF(AN7&gt;0,"C","")))))</f>
        <v/>
      </c>
      <c r="AP7" s="57"/>
      <c r="AQ7" s="57"/>
      <c r="AR7" s="57"/>
      <c r="AS7" s="57"/>
      <c r="AT7" s="57"/>
      <c r="AU7" s="21">
        <f t="shared" ref="AU7:AU55" si="13">AQ7+AR7+AS7+AT7+AP7</f>
        <v>0</v>
      </c>
      <c r="AV7" s="82" t="str">
        <f t="shared" ref="AV7:AV55" si="14">IF(AU7&gt;90,"A+",IF(AU7&gt;70,"A",IF(AU7&gt;50,"B+",IF(AU7&gt;40,"B",IF(AU7&gt;0,"C","")))))</f>
        <v/>
      </c>
      <c r="AW7" s="17">
        <f t="shared" ref="AW7:AW55" si="15">AU7+AN7+AG7</f>
        <v>0</v>
      </c>
    </row>
    <row r="8" spans="1:53" ht="18" customHeight="1">
      <c r="A8" s="25" t="str">
        <f t="shared" ref="A8:A55" si="16">IF(B8=0,"",1+A7)</f>
        <v/>
      </c>
      <c r="B8" s="19">
        <f>Main!G15</f>
        <v>0</v>
      </c>
      <c r="C8" s="141"/>
      <c r="D8" s="141"/>
      <c r="E8" s="141"/>
      <c r="F8" s="141"/>
      <c r="G8" s="21">
        <f t="shared" si="0"/>
        <v>0</v>
      </c>
      <c r="H8" s="82" t="str">
        <f t="shared" si="1"/>
        <v/>
      </c>
      <c r="I8" s="141"/>
      <c r="J8" s="141"/>
      <c r="K8" s="141"/>
      <c r="L8" s="141"/>
      <c r="M8" s="21">
        <f t="shared" si="2"/>
        <v>0</v>
      </c>
      <c r="N8" s="82" t="str">
        <f t="shared" si="3"/>
        <v/>
      </c>
      <c r="O8" s="141"/>
      <c r="P8" s="141"/>
      <c r="Q8" s="141"/>
      <c r="R8" s="141"/>
      <c r="S8" s="21">
        <f t="shared" si="4"/>
        <v>0</v>
      </c>
      <c r="T8" s="82" t="str">
        <f t="shared" si="5"/>
        <v/>
      </c>
      <c r="U8" s="141"/>
      <c r="V8" s="141"/>
      <c r="W8" s="141"/>
      <c r="X8" s="141"/>
      <c r="Y8" s="21">
        <f t="shared" si="6"/>
        <v>0</v>
      </c>
      <c r="Z8" s="82" t="str">
        <f t="shared" si="7"/>
        <v/>
      </c>
      <c r="AA8" s="17">
        <f t="shared" si="8"/>
        <v>0</v>
      </c>
      <c r="AB8" s="57"/>
      <c r="AC8" s="57"/>
      <c r="AD8" s="57"/>
      <c r="AE8" s="57"/>
      <c r="AF8" s="57"/>
      <c r="AG8" s="21">
        <f t="shared" si="9"/>
        <v>0</v>
      </c>
      <c r="AH8" s="82" t="str">
        <f t="shared" si="10"/>
        <v/>
      </c>
      <c r="AI8" s="57"/>
      <c r="AJ8" s="57"/>
      <c r="AK8" s="57"/>
      <c r="AL8" s="57"/>
      <c r="AM8" s="57"/>
      <c r="AN8" s="21">
        <f t="shared" si="11"/>
        <v>0</v>
      </c>
      <c r="AO8" s="82" t="str">
        <f t="shared" si="12"/>
        <v/>
      </c>
      <c r="AP8" s="57"/>
      <c r="AQ8" s="57"/>
      <c r="AR8" s="57"/>
      <c r="AS8" s="57"/>
      <c r="AT8" s="57"/>
      <c r="AU8" s="21">
        <f t="shared" si="13"/>
        <v>0</v>
      </c>
      <c r="AV8" s="82" t="str">
        <f t="shared" si="14"/>
        <v/>
      </c>
      <c r="AW8" s="17">
        <f t="shared" si="15"/>
        <v>0</v>
      </c>
    </row>
    <row r="9" spans="1:53" ht="18" customHeight="1">
      <c r="A9" s="25" t="str">
        <f t="shared" si="16"/>
        <v/>
      </c>
      <c r="B9" s="19">
        <f>Main!G16</f>
        <v>0</v>
      </c>
      <c r="C9" s="141"/>
      <c r="D9" s="141"/>
      <c r="E9" s="141"/>
      <c r="F9" s="141"/>
      <c r="G9" s="21">
        <f t="shared" si="0"/>
        <v>0</v>
      </c>
      <c r="H9" s="82" t="str">
        <f t="shared" si="1"/>
        <v/>
      </c>
      <c r="I9" s="141"/>
      <c r="J9" s="141"/>
      <c r="K9" s="141"/>
      <c r="L9" s="141"/>
      <c r="M9" s="21">
        <f t="shared" si="2"/>
        <v>0</v>
      </c>
      <c r="N9" s="82" t="str">
        <f t="shared" si="3"/>
        <v/>
      </c>
      <c r="O9" s="141"/>
      <c r="P9" s="141"/>
      <c r="Q9" s="141"/>
      <c r="R9" s="141"/>
      <c r="S9" s="21">
        <f t="shared" si="4"/>
        <v>0</v>
      </c>
      <c r="T9" s="82" t="str">
        <f t="shared" si="5"/>
        <v/>
      </c>
      <c r="U9" s="141"/>
      <c r="V9" s="141"/>
      <c r="W9" s="141"/>
      <c r="X9" s="141"/>
      <c r="Y9" s="21">
        <f t="shared" si="6"/>
        <v>0</v>
      </c>
      <c r="Z9" s="82" t="str">
        <f t="shared" si="7"/>
        <v/>
      </c>
      <c r="AA9" s="17">
        <f t="shared" si="8"/>
        <v>0</v>
      </c>
      <c r="AB9" s="57"/>
      <c r="AC9" s="57"/>
      <c r="AD9" s="57"/>
      <c r="AE9" s="57"/>
      <c r="AF9" s="57"/>
      <c r="AG9" s="21">
        <f t="shared" si="9"/>
        <v>0</v>
      </c>
      <c r="AH9" s="82" t="str">
        <f t="shared" si="10"/>
        <v/>
      </c>
      <c r="AI9" s="57"/>
      <c r="AJ9" s="57"/>
      <c r="AK9" s="57"/>
      <c r="AL9" s="57"/>
      <c r="AM9" s="57"/>
      <c r="AN9" s="21">
        <f t="shared" si="11"/>
        <v>0</v>
      </c>
      <c r="AO9" s="82" t="str">
        <f t="shared" si="12"/>
        <v/>
      </c>
      <c r="AP9" s="57"/>
      <c r="AQ9" s="57"/>
      <c r="AR9" s="57"/>
      <c r="AS9" s="57"/>
      <c r="AT9" s="57"/>
      <c r="AU9" s="21">
        <f t="shared" si="13"/>
        <v>0</v>
      </c>
      <c r="AV9" s="82" t="str">
        <f t="shared" si="14"/>
        <v/>
      </c>
      <c r="AW9" s="17">
        <f t="shared" si="15"/>
        <v>0</v>
      </c>
    </row>
    <row r="10" spans="1:53" ht="18" customHeight="1">
      <c r="A10" s="25" t="str">
        <f t="shared" si="16"/>
        <v/>
      </c>
      <c r="B10" s="19">
        <f>Main!G17</f>
        <v>0</v>
      </c>
      <c r="C10" s="141"/>
      <c r="D10" s="141"/>
      <c r="E10" s="141"/>
      <c r="F10" s="141"/>
      <c r="G10" s="21">
        <f t="shared" si="0"/>
        <v>0</v>
      </c>
      <c r="H10" s="82" t="str">
        <f t="shared" si="1"/>
        <v/>
      </c>
      <c r="I10" s="141"/>
      <c r="J10" s="141"/>
      <c r="K10" s="141"/>
      <c r="L10" s="141"/>
      <c r="M10" s="21">
        <f t="shared" si="2"/>
        <v>0</v>
      </c>
      <c r="N10" s="82" t="str">
        <f t="shared" si="3"/>
        <v/>
      </c>
      <c r="O10" s="141"/>
      <c r="P10" s="141"/>
      <c r="Q10" s="141"/>
      <c r="R10" s="141"/>
      <c r="S10" s="21">
        <f t="shared" si="4"/>
        <v>0</v>
      </c>
      <c r="T10" s="82" t="str">
        <f t="shared" si="5"/>
        <v/>
      </c>
      <c r="U10" s="141"/>
      <c r="V10" s="141"/>
      <c r="W10" s="141"/>
      <c r="X10" s="141"/>
      <c r="Y10" s="21">
        <f t="shared" si="6"/>
        <v>0</v>
      </c>
      <c r="Z10" s="82" t="str">
        <f t="shared" si="7"/>
        <v/>
      </c>
      <c r="AA10" s="17">
        <f t="shared" si="8"/>
        <v>0</v>
      </c>
      <c r="AB10" s="57"/>
      <c r="AC10" s="57"/>
      <c r="AD10" s="57"/>
      <c r="AE10" s="57"/>
      <c r="AF10" s="57"/>
      <c r="AG10" s="21">
        <f t="shared" si="9"/>
        <v>0</v>
      </c>
      <c r="AH10" s="82" t="str">
        <f t="shared" si="10"/>
        <v/>
      </c>
      <c r="AI10" s="57"/>
      <c r="AJ10" s="57"/>
      <c r="AK10" s="57"/>
      <c r="AL10" s="57"/>
      <c r="AM10" s="57"/>
      <c r="AN10" s="21">
        <f t="shared" si="11"/>
        <v>0</v>
      </c>
      <c r="AO10" s="82" t="str">
        <f t="shared" si="12"/>
        <v/>
      </c>
      <c r="AP10" s="57"/>
      <c r="AQ10" s="57"/>
      <c r="AR10" s="57"/>
      <c r="AS10" s="57"/>
      <c r="AT10" s="57"/>
      <c r="AU10" s="21">
        <f t="shared" si="13"/>
        <v>0</v>
      </c>
      <c r="AV10" s="82" t="str">
        <f t="shared" si="14"/>
        <v/>
      </c>
      <c r="AW10" s="17">
        <f t="shared" si="15"/>
        <v>0</v>
      </c>
    </row>
    <row r="11" spans="1:53" ht="18" customHeight="1">
      <c r="A11" s="25" t="str">
        <f t="shared" si="16"/>
        <v/>
      </c>
      <c r="B11" s="19">
        <f>Main!G18</f>
        <v>0</v>
      </c>
      <c r="C11" s="141"/>
      <c r="D11" s="141"/>
      <c r="E11" s="141"/>
      <c r="F11" s="141"/>
      <c r="G11" s="21">
        <f t="shared" si="0"/>
        <v>0</v>
      </c>
      <c r="H11" s="82" t="str">
        <f t="shared" si="1"/>
        <v/>
      </c>
      <c r="I11" s="141"/>
      <c r="J11" s="141"/>
      <c r="K11" s="141"/>
      <c r="L11" s="141"/>
      <c r="M11" s="21">
        <f t="shared" si="2"/>
        <v>0</v>
      </c>
      <c r="N11" s="82" t="str">
        <f t="shared" si="3"/>
        <v/>
      </c>
      <c r="O11" s="141"/>
      <c r="P11" s="141"/>
      <c r="Q11" s="141"/>
      <c r="R11" s="141"/>
      <c r="S11" s="21">
        <f t="shared" si="4"/>
        <v>0</v>
      </c>
      <c r="T11" s="82" t="str">
        <f t="shared" si="5"/>
        <v/>
      </c>
      <c r="U11" s="141"/>
      <c r="V11" s="141"/>
      <c r="W11" s="141"/>
      <c r="X11" s="141"/>
      <c r="Y11" s="21">
        <f t="shared" si="6"/>
        <v>0</v>
      </c>
      <c r="Z11" s="82" t="str">
        <f t="shared" si="7"/>
        <v/>
      </c>
      <c r="AA11" s="17">
        <f t="shared" si="8"/>
        <v>0</v>
      </c>
      <c r="AB11" s="57"/>
      <c r="AC11" s="57"/>
      <c r="AD11" s="57"/>
      <c r="AE11" s="57"/>
      <c r="AF11" s="57"/>
      <c r="AG11" s="21">
        <f t="shared" si="9"/>
        <v>0</v>
      </c>
      <c r="AH11" s="82" t="str">
        <f t="shared" si="10"/>
        <v/>
      </c>
      <c r="AI11" s="57"/>
      <c r="AJ11" s="57"/>
      <c r="AK11" s="57"/>
      <c r="AL11" s="57"/>
      <c r="AM11" s="57"/>
      <c r="AN11" s="21">
        <f t="shared" si="11"/>
        <v>0</v>
      </c>
      <c r="AO11" s="82" t="str">
        <f t="shared" si="12"/>
        <v/>
      </c>
      <c r="AP11" s="57"/>
      <c r="AQ11" s="57"/>
      <c r="AR11" s="57"/>
      <c r="AS11" s="57"/>
      <c r="AT11" s="57"/>
      <c r="AU11" s="21">
        <f t="shared" si="13"/>
        <v>0</v>
      </c>
      <c r="AV11" s="82" t="str">
        <f t="shared" si="14"/>
        <v/>
      </c>
      <c r="AW11" s="17">
        <f t="shared" si="15"/>
        <v>0</v>
      </c>
    </row>
    <row r="12" spans="1:53" ht="18" customHeight="1">
      <c r="A12" s="25" t="str">
        <f t="shared" si="16"/>
        <v/>
      </c>
      <c r="B12" s="19">
        <f>Main!G19</f>
        <v>0</v>
      </c>
      <c r="C12" s="141"/>
      <c r="D12" s="141"/>
      <c r="E12" s="141"/>
      <c r="F12" s="141"/>
      <c r="G12" s="21">
        <f t="shared" si="0"/>
        <v>0</v>
      </c>
      <c r="H12" s="82" t="str">
        <f t="shared" si="1"/>
        <v/>
      </c>
      <c r="I12" s="141"/>
      <c r="J12" s="141"/>
      <c r="K12" s="141"/>
      <c r="L12" s="141"/>
      <c r="M12" s="21">
        <f t="shared" si="2"/>
        <v>0</v>
      </c>
      <c r="N12" s="82" t="str">
        <f t="shared" si="3"/>
        <v/>
      </c>
      <c r="O12" s="141"/>
      <c r="P12" s="141"/>
      <c r="Q12" s="141"/>
      <c r="R12" s="141"/>
      <c r="S12" s="21">
        <f t="shared" si="4"/>
        <v>0</v>
      </c>
      <c r="T12" s="82" t="str">
        <f t="shared" si="5"/>
        <v/>
      </c>
      <c r="U12" s="141"/>
      <c r="V12" s="141"/>
      <c r="W12" s="141"/>
      <c r="X12" s="141"/>
      <c r="Y12" s="21">
        <f t="shared" si="6"/>
        <v>0</v>
      </c>
      <c r="Z12" s="82" t="str">
        <f t="shared" si="7"/>
        <v/>
      </c>
      <c r="AA12" s="17">
        <f t="shared" si="8"/>
        <v>0</v>
      </c>
      <c r="AB12" s="57"/>
      <c r="AC12" s="57"/>
      <c r="AD12" s="57"/>
      <c r="AE12" s="57"/>
      <c r="AF12" s="57"/>
      <c r="AG12" s="21">
        <f t="shared" si="9"/>
        <v>0</v>
      </c>
      <c r="AH12" s="82" t="str">
        <f t="shared" si="10"/>
        <v/>
      </c>
      <c r="AI12" s="57"/>
      <c r="AJ12" s="57"/>
      <c r="AK12" s="57"/>
      <c r="AL12" s="57"/>
      <c r="AM12" s="57"/>
      <c r="AN12" s="21">
        <f t="shared" si="11"/>
        <v>0</v>
      </c>
      <c r="AO12" s="82" t="str">
        <f t="shared" si="12"/>
        <v/>
      </c>
      <c r="AP12" s="57"/>
      <c r="AQ12" s="57"/>
      <c r="AR12" s="57"/>
      <c r="AS12" s="57"/>
      <c r="AT12" s="57"/>
      <c r="AU12" s="21">
        <f t="shared" si="13"/>
        <v>0</v>
      </c>
      <c r="AV12" s="82" t="str">
        <f t="shared" si="14"/>
        <v/>
      </c>
      <c r="AW12" s="17">
        <f t="shared" si="15"/>
        <v>0</v>
      </c>
    </row>
    <row r="13" spans="1:53" ht="18" customHeight="1">
      <c r="A13" s="25" t="str">
        <f t="shared" si="16"/>
        <v/>
      </c>
      <c r="B13" s="19">
        <f>Main!G20</f>
        <v>0</v>
      </c>
      <c r="C13" s="141"/>
      <c r="D13" s="141"/>
      <c r="E13" s="141"/>
      <c r="F13" s="141"/>
      <c r="G13" s="21">
        <f t="shared" si="0"/>
        <v>0</v>
      </c>
      <c r="H13" s="82" t="str">
        <f t="shared" si="1"/>
        <v/>
      </c>
      <c r="I13" s="141"/>
      <c r="J13" s="141"/>
      <c r="K13" s="141"/>
      <c r="L13" s="141"/>
      <c r="M13" s="21">
        <f t="shared" si="2"/>
        <v>0</v>
      </c>
      <c r="N13" s="82" t="str">
        <f t="shared" si="3"/>
        <v/>
      </c>
      <c r="O13" s="141"/>
      <c r="P13" s="141"/>
      <c r="Q13" s="141"/>
      <c r="R13" s="141"/>
      <c r="S13" s="21">
        <f t="shared" si="4"/>
        <v>0</v>
      </c>
      <c r="T13" s="82" t="str">
        <f t="shared" si="5"/>
        <v/>
      </c>
      <c r="U13" s="141"/>
      <c r="V13" s="141"/>
      <c r="W13" s="141"/>
      <c r="X13" s="141"/>
      <c r="Y13" s="21">
        <f t="shared" si="6"/>
        <v>0</v>
      </c>
      <c r="Z13" s="82" t="str">
        <f t="shared" si="7"/>
        <v/>
      </c>
      <c r="AA13" s="17">
        <f t="shared" si="8"/>
        <v>0</v>
      </c>
      <c r="AB13" s="57"/>
      <c r="AC13" s="57"/>
      <c r="AD13" s="57"/>
      <c r="AE13" s="57"/>
      <c r="AF13" s="57"/>
      <c r="AG13" s="21">
        <f t="shared" si="9"/>
        <v>0</v>
      </c>
      <c r="AH13" s="82" t="str">
        <f t="shared" si="10"/>
        <v/>
      </c>
      <c r="AI13" s="57"/>
      <c r="AJ13" s="57"/>
      <c r="AK13" s="57"/>
      <c r="AL13" s="57"/>
      <c r="AM13" s="57"/>
      <c r="AN13" s="21">
        <f t="shared" si="11"/>
        <v>0</v>
      </c>
      <c r="AO13" s="82" t="str">
        <f t="shared" si="12"/>
        <v/>
      </c>
      <c r="AP13" s="57"/>
      <c r="AQ13" s="57"/>
      <c r="AR13" s="57"/>
      <c r="AS13" s="57"/>
      <c r="AT13" s="57"/>
      <c r="AU13" s="21">
        <f t="shared" si="13"/>
        <v>0</v>
      </c>
      <c r="AV13" s="82" t="str">
        <f t="shared" si="14"/>
        <v/>
      </c>
      <c r="AW13" s="17">
        <f t="shared" si="15"/>
        <v>0</v>
      </c>
    </row>
    <row r="14" spans="1:53" ht="18" customHeight="1">
      <c r="A14" s="25" t="str">
        <f t="shared" si="16"/>
        <v/>
      </c>
      <c r="B14" s="19">
        <f>Main!G21</f>
        <v>0</v>
      </c>
      <c r="C14" s="141"/>
      <c r="D14" s="141"/>
      <c r="E14" s="141"/>
      <c r="F14" s="141"/>
      <c r="G14" s="21">
        <f t="shared" si="0"/>
        <v>0</v>
      </c>
      <c r="H14" s="82" t="str">
        <f t="shared" si="1"/>
        <v/>
      </c>
      <c r="I14" s="141"/>
      <c r="J14" s="141"/>
      <c r="K14" s="141"/>
      <c r="L14" s="141"/>
      <c r="M14" s="21">
        <f t="shared" si="2"/>
        <v>0</v>
      </c>
      <c r="N14" s="82" t="str">
        <f t="shared" si="3"/>
        <v/>
      </c>
      <c r="O14" s="141"/>
      <c r="P14" s="141"/>
      <c r="Q14" s="141"/>
      <c r="R14" s="141"/>
      <c r="S14" s="21">
        <f t="shared" si="4"/>
        <v>0</v>
      </c>
      <c r="T14" s="82" t="str">
        <f t="shared" si="5"/>
        <v/>
      </c>
      <c r="U14" s="141"/>
      <c r="V14" s="141"/>
      <c r="W14" s="141"/>
      <c r="X14" s="141"/>
      <c r="Y14" s="21">
        <f t="shared" si="6"/>
        <v>0</v>
      </c>
      <c r="Z14" s="82" t="str">
        <f t="shared" si="7"/>
        <v/>
      </c>
      <c r="AA14" s="17">
        <f t="shared" si="8"/>
        <v>0</v>
      </c>
      <c r="AB14" s="57"/>
      <c r="AC14" s="57"/>
      <c r="AD14" s="57"/>
      <c r="AE14" s="57"/>
      <c r="AF14" s="57"/>
      <c r="AG14" s="21">
        <f t="shared" si="9"/>
        <v>0</v>
      </c>
      <c r="AH14" s="82" t="str">
        <f t="shared" si="10"/>
        <v/>
      </c>
      <c r="AI14" s="57"/>
      <c r="AJ14" s="57"/>
      <c r="AK14" s="57"/>
      <c r="AL14" s="57"/>
      <c r="AM14" s="57"/>
      <c r="AN14" s="21">
        <f t="shared" si="11"/>
        <v>0</v>
      </c>
      <c r="AO14" s="82" t="str">
        <f t="shared" si="12"/>
        <v/>
      </c>
      <c r="AP14" s="57"/>
      <c r="AQ14" s="57"/>
      <c r="AR14" s="57"/>
      <c r="AS14" s="57"/>
      <c r="AT14" s="57"/>
      <c r="AU14" s="21">
        <f t="shared" si="13"/>
        <v>0</v>
      </c>
      <c r="AV14" s="82" t="str">
        <f t="shared" si="14"/>
        <v/>
      </c>
      <c r="AW14" s="17">
        <f t="shared" si="15"/>
        <v>0</v>
      </c>
    </row>
    <row r="15" spans="1:53" ht="18" customHeight="1">
      <c r="A15" s="25" t="str">
        <f t="shared" si="16"/>
        <v/>
      </c>
      <c r="B15" s="19">
        <f>Main!G22</f>
        <v>0</v>
      </c>
      <c r="C15" s="141"/>
      <c r="D15" s="141"/>
      <c r="E15" s="141"/>
      <c r="F15" s="141"/>
      <c r="G15" s="21">
        <f t="shared" si="0"/>
        <v>0</v>
      </c>
      <c r="H15" s="82" t="str">
        <f t="shared" si="1"/>
        <v/>
      </c>
      <c r="I15" s="141"/>
      <c r="J15" s="141"/>
      <c r="K15" s="141"/>
      <c r="L15" s="141"/>
      <c r="M15" s="21">
        <f t="shared" si="2"/>
        <v>0</v>
      </c>
      <c r="N15" s="82" t="str">
        <f t="shared" si="3"/>
        <v/>
      </c>
      <c r="O15" s="141"/>
      <c r="P15" s="141"/>
      <c r="Q15" s="141"/>
      <c r="R15" s="141"/>
      <c r="S15" s="21">
        <f t="shared" si="4"/>
        <v>0</v>
      </c>
      <c r="T15" s="82" t="str">
        <f t="shared" si="5"/>
        <v/>
      </c>
      <c r="U15" s="141"/>
      <c r="V15" s="141"/>
      <c r="W15" s="141"/>
      <c r="X15" s="141"/>
      <c r="Y15" s="21">
        <f t="shared" si="6"/>
        <v>0</v>
      </c>
      <c r="Z15" s="82" t="str">
        <f t="shared" si="7"/>
        <v/>
      </c>
      <c r="AA15" s="17">
        <f t="shared" si="8"/>
        <v>0</v>
      </c>
      <c r="AB15" s="57"/>
      <c r="AC15" s="57"/>
      <c r="AD15" s="57"/>
      <c r="AE15" s="57"/>
      <c r="AF15" s="57"/>
      <c r="AG15" s="21">
        <f t="shared" si="9"/>
        <v>0</v>
      </c>
      <c r="AH15" s="82" t="str">
        <f t="shared" si="10"/>
        <v/>
      </c>
      <c r="AI15" s="57"/>
      <c r="AJ15" s="57"/>
      <c r="AK15" s="57"/>
      <c r="AL15" s="57"/>
      <c r="AM15" s="57"/>
      <c r="AN15" s="21">
        <f t="shared" si="11"/>
        <v>0</v>
      </c>
      <c r="AO15" s="82" t="str">
        <f t="shared" si="12"/>
        <v/>
      </c>
      <c r="AP15" s="57"/>
      <c r="AQ15" s="57"/>
      <c r="AR15" s="57"/>
      <c r="AS15" s="57"/>
      <c r="AT15" s="57"/>
      <c r="AU15" s="21">
        <f t="shared" si="13"/>
        <v>0</v>
      </c>
      <c r="AV15" s="82" t="str">
        <f t="shared" si="14"/>
        <v/>
      </c>
      <c r="AW15" s="17">
        <f t="shared" si="15"/>
        <v>0</v>
      </c>
    </row>
    <row r="16" spans="1:53" ht="18" customHeight="1">
      <c r="A16" s="25" t="str">
        <f t="shared" si="16"/>
        <v/>
      </c>
      <c r="B16" s="19">
        <f>Main!G23</f>
        <v>0</v>
      </c>
      <c r="C16" s="141"/>
      <c r="D16" s="141"/>
      <c r="E16" s="141"/>
      <c r="F16" s="141"/>
      <c r="G16" s="21">
        <f t="shared" si="0"/>
        <v>0</v>
      </c>
      <c r="H16" s="82" t="str">
        <f t="shared" si="1"/>
        <v/>
      </c>
      <c r="I16" s="141"/>
      <c r="J16" s="141"/>
      <c r="K16" s="141"/>
      <c r="L16" s="141"/>
      <c r="M16" s="21">
        <f t="shared" si="2"/>
        <v>0</v>
      </c>
      <c r="N16" s="82" t="str">
        <f t="shared" si="3"/>
        <v/>
      </c>
      <c r="O16" s="141"/>
      <c r="P16" s="141"/>
      <c r="Q16" s="141"/>
      <c r="R16" s="141"/>
      <c r="S16" s="21">
        <f t="shared" si="4"/>
        <v>0</v>
      </c>
      <c r="T16" s="82" t="str">
        <f t="shared" si="5"/>
        <v/>
      </c>
      <c r="U16" s="141"/>
      <c r="V16" s="141"/>
      <c r="W16" s="141"/>
      <c r="X16" s="141"/>
      <c r="Y16" s="21">
        <f t="shared" si="6"/>
        <v>0</v>
      </c>
      <c r="Z16" s="82" t="str">
        <f t="shared" si="7"/>
        <v/>
      </c>
      <c r="AA16" s="17">
        <f t="shared" si="8"/>
        <v>0</v>
      </c>
      <c r="AB16" s="57"/>
      <c r="AC16" s="57"/>
      <c r="AD16" s="57"/>
      <c r="AE16" s="57"/>
      <c r="AF16" s="57"/>
      <c r="AG16" s="21">
        <f t="shared" si="9"/>
        <v>0</v>
      </c>
      <c r="AH16" s="82" t="str">
        <f t="shared" si="10"/>
        <v/>
      </c>
      <c r="AI16" s="57"/>
      <c r="AJ16" s="57"/>
      <c r="AK16" s="57"/>
      <c r="AL16" s="57"/>
      <c r="AM16" s="57"/>
      <c r="AN16" s="21">
        <f t="shared" si="11"/>
        <v>0</v>
      </c>
      <c r="AO16" s="82" t="str">
        <f t="shared" si="12"/>
        <v/>
      </c>
      <c r="AP16" s="57"/>
      <c r="AQ16" s="57"/>
      <c r="AR16" s="57"/>
      <c r="AS16" s="57"/>
      <c r="AT16" s="57"/>
      <c r="AU16" s="21">
        <f t="shared" si="13"/>
        <v>0</v>
      </c>
      <c r="AV16" s="82" t="str">
        <f t="shared" si="14"/>
        <v/>
      </c>
      <c r="AW16" s="17">
        <f t="shared" si="15"/>
        <v>0</v>
      </c>
    </row>
    <row r="17" spans="1:49" ht="18" customHeight="1">
      <c r="A17" s="25" t="str">
        <f t="shared" si="16"/>
        <v/>
      </c>
      <c r="B17" s="19">
        <f>Main!G24</f>
        <v>0</v>
      </c>
      <c r="C17" s="141"/>
      <c r="D17" s="141"/>
      <c r="E17" s="141"/>
      <c r="F17" s="141"/>
      <c r="G17" s="21">
        <f t="shared" si="0"/>
        <v>0</v>
      </c>
      <c r="H17" s="82" t="str">
        <f t="shared" si="1"/>
        <v/>
      </c>
      <c r="I17" s="141"/>
      <c r="J17" s="141"/>
      <c r="K17" s="141"/>
      <c r="L17" s="141"/>
      <c r="M17" s="21">
        <f t="shared" si="2"/>
        <v>0</v>
      </c>
      <c r="N17" s="82" t="str">
        <f t="shared" si="3"/>
        <v/>
      </c>
      <c r="O17" s="141"/>
      <c r="P17" s="141"/>
      <c r="Q17" s="141"/>
      <c r="R17" s="141"/>
      <c r="S17" s="21">
        <f t="shared" si="4"/>
        <v>0</v>
      </c>
      <c r="T17" s="82" t="str">
        <f t="shared" si="5"/>
        <v/>
      </c>
      <c r="U17" s="141"/>
      <c r="V17" s="141"/>
      <c r="W17" s="141"/>
      <c r="X17" s="141"/>
      <c r="Y17" s="21">
        <f t="shared" si="6"/>
        <v>0</v>
      </c>
      <c r="Z17" s="82" t="str">
        <f t="shared" si="7"/>
        <v/>
      </c>
      <c r="AA17" s="17">
        <f t="shared" si="8"/>
        <v>0</v>
      </c>
      <c r="AB17" s="57"/>
      <c r="AC17" s="57"/>
      <c r="AD17" s="57"/>
      <c r="AE17" s="57"/>
      <c r="AF17" s="57"/>
      <c r="AG17" s="21">
        <f t="shared" si="9"/>
        <v>0</v>
      </c>
      <c r="AH17" s="82" t="str">
        <f t="shared" si="10"/>
        <v/>
      </c>
      <c r="AI17" s="57"/>
      <c r="AJ17" s="57"/>
      <c r="AK17" s="57"/>
      <c r="AL17" s="57"/>
      <c r="AM17" s="57"/>
      <c r="AN17" s="21">
        <f t="shared" si="11"/>
        <v>0</v>
      </c>
      <c r="AO17" s="82" t="str">
        <f t="shared" si="12"/>
        <v/>
      </c>
      <c r="AP17" s="57"/>
      <c r="AQ17" s="57"/>
      <c r="AR17" s="57"/>
      <c r="AS17" s="57"/>
      <c r="AT17" s="57"/>
      <c r="AU17" s="21">
        <f t="shared" si="13"/>
        <v>0</v>
      </c>
      <c r="AV17" s="82" t="str">
        <f t="shared" si="14"/>
        <v/>
      </c>
      <c r="AW17" s="17">
        <f t="shared" si="15"/>
        <v>0</v>
      </c>
    </row>
    <row r="18" spans="1:49" ht="18" customHeight="1">
      <c r="A18" s="25" t="str">
        <f t="shared" si="16"/>
        <v/>
      </c>
      <c r="B18" s="19">
        <f>Main!G25</f>
        <v>0</v>
      </c>
      <c r="C18" s="141"/>
      <c r="D18" s="141"/>
      <c r="E18" s="141"/>
      <c r="F18" s="141"/>
      <c r="G18" s="21">
        <f t="shared" si="0"/>
        <v>0</v>
      </c>
      <c r="H18" s="82" t="str">
        <f t="shared" si="1"/>
        <v/>
      </c>
      <c r="I18" s="141"/>
      <c r="J18" s="141"/>
      <c r="K18" s="141"/>
      <c r="L18" s="141"/>
      <c r="M18" s="21">
        <f t="shared" si="2"/>
        <v>0</v>
      </c>
      <c r="N18" s="82" t="str">
        <f t="shared" si="3"/>
        <v/>
      </c>
      <c r="O18" s="141"/>
      <c r="P18" s="141"/>
      <c r="Q18" s="141"/>
      <c r="R18" s="141"/>
      <c r="S18" s="21">
        <f t="shared" si="4"/>
        <v>0</v>
      </c>
      <c r="T18" s="82" t="str">
        <f t="shared" si="5"/>
        <v/>
      </c>
      <c r="U18" s="141"/>
      <c r="V18" s="141"/>
      <c r="W18" s="141"/>
      <c r="X18" s="141"/>
      <c r="Y18" s="21">
        <f t="shared" si="6"/>
        <v>0</v>
      </c>
      <c r="Z18" s="82" t="str">
        <f t="shared" si="7"/>
        <v/>
      </c>
      <c r="AA18" s="17">
        <f t="shared" si="8"/>
        <v>0</v>
      </c>
      <c r="AB18" s="57"/>
      <c r="AC18" s="57"/>
      <c r="AD18" s="57"/>
      <c r="AE18" s="57"/>
      <c r="AF18" s="57"/>
      <c r="AG18" s="21">
        <f t="shared" si="9"/>
        <v>0</v>
      </c>
      <c r="AH18" s="82" t="str">
        <f t="shared" si="10"/>
        <v/>
      </c>
      <c r="AI18" s="57"/>
      <c r="AJ18" s="57"/>
      <c r="AK18" s="57"/>
      <c r="AL18" s="57"/>
      <c r="AM18" s="57"/>
      <c r="AN18" s="21">
        <f t="shared" si="11"/>
        <v>0</v>
      </c>
      <c r="AO18" s="82" t="str">
        <f t="shared" si="12"/>
        <v/>
      </c>
      <c r="AP18" s="57"/>
      <c r="AQ18" s="57"/>
      <c r="AR18" s="57"/>
      <c r="AS18" s="57"/>
      <c r="AT18" s="57"/>
      <c r="AU18" s="21">
        <f t="shared" si="13"/>
        <v>0</v>
      </c>
      <c r="AV18" s="82" t="str">
        <f t="shared" si="14"/>
        <v/>
      </c>
      <c r="AW18" s="17">
        <f t="shared" si="15"/>
        <v>0</v>
      </c>
    </row>
    <row r="19" spans="1:49" ht="18" customHeight="1">
      <c r="A19" s="25" t="str">
        <f t="shared" si="16"/>
        <v/>
      </c>
      <c r="B19" s="19">
        <f>Main!G26</f>
        <v>0</v>
      </c>
      <c r="C19" s="141"/>
      <c r="D19" s="141"/>
      <c r="E19" s="141"/>
      <c r="F19" s="141"/>
      <c r="G19" s="21">
        <f t="shared" si="0"/>
        <v>0</v>
      </c>
      <c r="H19" s="82" t="str">
        <f t="shared" si="1"/>
        <v/>
      </c>
      <c r="I19" s="141"/>
      <c r="J19" s="141"/>
      <c r="K19" s="141"/>
      <c r="L19" s="141"/>
      <c r="M19" s="21">
        <f t="shared" si="2"/>
        <v>0</v>
      </c>
      <c r="N19" s="82" t="str">
        <f t="shared" si="3"/>
        <v/>
      </c>
      <c r="O19" s="141"/>
      <c r="P19" s="141"/>
      <c r="Q19" s="141"/>
      <c r="R19" s="141"/>
      <c r="S19" s="21">
        <f t="shared" si="4"/>
        <v>0</v>
      </c>
      <c r="T19" s="82" t="str">
        <f t="shared" si="5"/>
        <v/>
      </c>
      <c r="U19" s="141"/>
      <c r="V19" s="141"/>
      <c r="W19" s="141"/>
      <c r="X19" s="141"/>
      <c r="Y19" s="21">
        <f t="shared" si="6"/>
        <v>0</v>
      </c>
      <c r="Z19" s="82" t="str">
        <f t="shared" si="7"/>
        <v/>
      </c>
      <c r="AA19" s="17">
        <f t="shared" si="8"/>
        <v>0</v>
      </c>
      <c r="AB19" s="57"/>
      <c r="AC19" s="57"/>
      <c r="AD19" s="57"/>
      <c r="AE19" s="57"/>
      <c r="AF19" s="57"/>
      <c r="AG19" s="21">
        <f t="shared" si="9"/>
        <v>0</v>
      </c>
      <c r="AH19" s="82" t="str">
        <f t="shared" si="10"/>
        <v/>
      </c>
      <c r="AI19" s="57"/>
      <c r="AJ19" s="57"/>
      <c r="AK19" s="57"/>
      <c r="AL19" s="57"/>
      <c r="AM19" s="57"/>
      <c r="AN19" s="21">
        <f t="shared" si="11"/>
        <v>0</v>
      </c>
      <c r="AO19" s="82" t="str">
        <f t="shared" si="12"/>
        <v/>
      </c>
      <c r="AP19" s="57"/>
      <c r="AQ19" s="57"/>
      <c r="AR19" s="57"/>
      <c r="AS19" s="57"/>
      <c r="AT19" s="57"/>
      <c r="AU19" s="21">
        <f t="shared" si="13"/>
        <v>0</v>
      </c>
      <c r="AV19" s="82" t="str">
        <f t="shared" si="14"/>
        <v/>
      </c>
      <c r="AW19" s="17">
        <f t="shared" si="15"/>
        <v>0</v>
      </c>
    </row>
    <row r="20" spans="1:49" ht="18" customHeight="1">
      <c r="A20" s="25" t="str">
        <f t="shared" si="16"/>
        <v/>
      </c>
      <c r="B20" s="19">
        <f>Main!G27</f>
        <v>0</v>
      </c>
      <c r="C20" s="141"/>
      <c r="D20" s="141"/>
      <c r="E20" s="141"/>
      <c r="F20" s="141"/>
      <c r="G20" s="21">
        <f t="shared" si="0"/>
        <v>0</v>
      </c>
      <c r="H20" s="82" t="str">
        <f t="shared" si="1"/>
        <v/>
      </c>
      <c r="I20" s="141"/>
      <c r="J20" s="141"/>
      <c r="K20" s="141"/>
      <c r="L20" s="141"/>
      <c r="M20" s="21">
        <f t="shared" si="2"/>
        <v>0</v>
      </c>
      <c r="N20" s="82" t="str">
        <f t="shared" si="3"/>
        <v/>
      </c>
      <c r="O20" s="141"/>
      <c r="P20" s="141"/>
      <c r="Q20" s="141"/>
      <c r="R20" s="141"/>
      <c r="S20" s="21">
        <f t="shared" si="4"/>
        <v>0</v>
      </c>
      <c r="T20" s="82" t="str">
        <f t="shared" si="5"/>
        <v/>
      </c>
      <c r="U20" s="141"/>
      <c r="V20" s="141"/>
      <c r="W20" s="141"/>
      <c r="X20" s="141"/>
      <c r="Y20" s="21">
        <f t="shared" si="6"/>
        <v>0</v>
      </c>
      <c r="Z20" s="82" t="str">
        <f t="shared" si="7"/>
        <v/>
      </c>
      <c r="AA20" s="17">
        <f t="shared" si="8"/>
        <v>0</v>
      </c>
      <c r="AB20" s="57"/>
      <c r="AC20" s="57"/>
      <c r="AD20" s="57"/>
      <c r="AE20" s="57"/>
      <c r="AF20" s="57"/>
      <c r="AG20" s="21">
        <f t="shared" si="9"/>
        <v>0</v>
      </c>
      <c r="AH20" s="82" t="str">
        <f t="shared" si="10"/>
        <v/>
      </c>
      <c r="AI20" s="57"/>
      <c r="AJ20" s="57"/>
      <c r="AK20" s="57"/>
      <c r="AL20" s="57"/>
      <c r="AM20" s="57"/>
      <c r="AN20" s="21">
        <f t="shared" si="11"/>
        <v>0</v>
      </c>
      <c r="AO20" s="82" t="str">
        <f t="shared" si="12"/>
        <v/>
      </c>
      <c r="AP20" s="57"/>
      <c r="AQ20" s="57"/>
      <c r="AR20" s="57"/>
      <c r="AS20" s="57"/>
      <c r="AT20" s="57"/>
      <c r="AU20" s="21">
        <f t="shared" si="13"/>
        <v>0</v>
      </c>
      <c r="AV20" s="82" t="str">
        <f t="shared" si="14"/>
        <v/>
      </c>
      <c r="AW20" s="17">
        <f t="shared" si="15"/>
        <v>0</v>
      </c>
    </row>
    <row r="21" spans="1:49" ht="18" customHeight="1">
      <c r="A21" s="25" t="str">
        <f t="shared" si="16"/>
        <v/>
      </c>
      <c r="B21" s="19">
        <f>Main!G28</f>
        <v>0</v>
      </c>
      <c r="C21" s="141"/>
      <c r="D21" s="141"/>
      <c r="E21" s="141"/>
      <c r="F21" s="141"/>
      <c r="G21" s="21">
        <f t="shared" si="0"/>
        <v>0</v>
      </c>
      <c r="H21" s="82" t="str">
        <f t="shared" si="1"/>
        <v/>
      </c>
      <c r="I21" s="141"/>
      <c r="J21" s="141"/>
      <c r="K21" s="141"/>
      <c r="L21" s="141"/>
      <c r="M21" s="21">
        <f t="shared" si="2"/>
        <v>0</v>
      </c>
      <c r="N21" s="82" t="str">
        <f t="shared" si="3"/>
        <v/>
      </c>
      <c r="O21" s="141"/>
      <c r="P21" s="141"/>
      <c r="Q21" s="141"/>
      <c r="R21" s="141"/>
      <c r="S21" s="21">
        <f t="shared" si="4"/>
        <v>0</v>
      </c>
      <c r="T21" s="82" t="str">
        <f t="shared" si="5"/>
        <v/>
      </c>
      <c r="U21" s="141"/>
      <c r="V21" s="141"/>
      <c r="W21" s="141"/>
      <c r="X21" s="141"/>
      <c r="Y21" s="21">
        <f t="shared" si="6"/>
        <v>0</v>
      </c>
      <c r="Z21" s="82" t="str">
        <f t="shared" si="7"/>
        <v/>
      </c>
      <c r="AA21" s="17">
        <f t="shared" si="8"/>
        <v>0</v>
      </c>
      <c r="AB21" s="57"/>
      <c r="AC21" s="57"/>
      <c r="AD21" s="57"/>
      <c r="AE21" s="57"/>
      <c r="AF21" s="57"/>
      <c r="AG21" s="21">
        <f t="shared" si="9"/>
        <v>0</v>
      </c>
      <c r="AH21" s="82" t="str">
        <f t="shared" si="10"/>
        <v/>
      </c>
      <c r="AI21" s="57"/>
      <c r="AJ21" s="57"/>
      <c r="AK21" s="57"/>
      <c r="AL21" s="57"/>
      <c r="AM21" s="57"/>
      <c r="AN21" s="21">
        <f t="shared" si="11"/>
        <v>0</v>
      </c>
      <c r="AO21" s="82" t="str">
        <f t="shared" si="12"/>
        <v/>
      </c>
      <c r="AP21" s="57"/>
      <c r="AQ21" s="57"/>
      <c r="AR21" s="57"/>
      <c r="AS21" s="57"/>
      <c r="AT21" s="57"/>
      <c r="AU21" s="21">
        <f t="shared" si="13"/>
        <v>0</v>
      </c>
      <c r="AV21" s="82" t="str">
        <f t="shared" si="14"/>
        <v/>
      </c>
      <c r="AW21" s="17">
        <f t="shared" si="15"/>
        <v>0</v>
      </c>
    </row>
    <row r="22" spans="1:49" ht="18" customHeight="1">
      <c r="A22" s="25" t="str">
        <f t="shared" si="16"/>
        <v/>
      </c>
      <c r="B22" s="19">
        <f>Main!G29</f>
        <v>0</v>
      </c>
      <c r="C22" s="141"/>
      <c r="D22" s="141"/>
      <c r="E22" s="141"/>
      <c r="F22" s="141"/>
      <c r="G22" s="21">
        <f t="shared" si="0"/>
        <v>0</v>
      </c>
      <c r="H22" s="82" t="str">
        <f t="shared" si="1"/>
        <v/>
      </c>
      <c r="I22" s="141"/>
      <c r="J22" s="141"/>
      <c r="K22" s="141"/>
      <c r="L22" s="141"/>
      <c r="M22" s="21">
        <f t="shared" si="2"/>
        <v>0</v>
      </c>
      <c r="N22" s="82" t="str">
        <f t="shared" si="3"/>
        <v/>
      </c>
      <c r="O22" s="141"/>
      <c r="P22" s="141"/>
      <c r="Q22" s="141"/>
      <c r="R22" s="141"/>
      <c r="S22" s="21">
        <f t="shared" si="4"/>
        <v>0</v>
      </c>
      <c r="T22" s="82" t="str">
        <f t="shared" si="5"/>
        <v/>
      </c>
      <c r="U22" s="141"/>
      <c r="V22" s="141"/>
      <c r="W22" s="141"/>
      <c r="X22" s="141"/>
      <c r="Y22" s="21">
        <f t="shared" si="6"/>
        <v>0</v>
      </c>
      <c r="Z22" s="82" t="str">
        <f t="shared" si="7"/>
        <v/>
      </c>
      <c r="AA22" s="17">
        <f t="shared" si="8"/>
        <v>0</v>
      </c>
      <c r="AB22" s="57"/>
      <c r="AC22" s="57"/>
      <c r="AD22" s="57"/>
      <c r="AE22" s="57"/>
      <c r="AF22" s="57"/>
      <c r="AG22" s="21">
        <f t="shared" si="9"/>
        <v>0</v>
      </c>
      <c r="AH22" s="82" t="str">
        <f t="shared" si="10"/>
        <v/>
      </c>
      <c r="AI22" s="57"/>
      <c r="AJ22" s="57"/>
      <c r="AK22" s="57"/>
      <c r="AL22" s="57"/>
      <c r="AM22" s="57"/>
      <c r="AN22" s="21">
        <f t="shared" si="11"/>
        <v>0</v>
      </c>
      <c r="AO22" s="82" t="str">
        <f t="shared" si="12"/>
        <v/>
      </c>
      <c r="AP22" s="57"/>
      <c r="AQ22" s="57"/>
      <c r="AR22" s="57"/>
      <c r="AS22" s="57"/>
      <c r="AT22" s="57"/>
      <c r="AU22" s="21">
        <f t="shared" si="13"/>
        <v>0</v>
      </c>
      <c r="AV22" s="82" t="str">
        <f t="shared" si="14"/>
        <v/>
      </c>
      <c r="AW22" s="17">
        <f t="shared" si="15"/>
        <v>0</v>
      </c>
    </row>
    <row r="23" spans="1:49" ht="18" customHeight="1">
      <c r="A23" s="25" t="str">
        <f t="shared" si="16"/>
        <v/>
      </c>
      <c r="B23" s="19">
        <f>Main!G30</f>
        <v>0</v>
      </c>
      <c r="C23" s="141"/>
      <c r="D23" s="141"/>
      <c r="E23" s="141"/>
      <c r="F23" s="141"/>
      <c r="G23" s="21">
        <f t="shared" si="0"/>
        <v>0</v>
      </c>
      <c r="H23" s="82" t="str">
        <f t="shared" si="1"/>
        <v/>
      </c>
      <c r="I23" s="141"/>
      <c r="J23" s="141"/>
      <c r="K23" s="141"/>
      <c r="L23" s="141"/>
      <c r="M23" s="21">
        <f t="shared" si="2"/>
        <v>0</v>
      </c>
      <c r="N23" s="82" t="str">
        <f t="shared" si="3"/>
        <v/>
      </c>
      <c r="O23" s="141"/>
      <c r="P23" s="141"/>
      <c r="Q23" s="141"/>
      <c r="R23" s="141"/>
      <c r="S23" s="21">
        <f t="shared" si="4"/>
        <v>0</v>
      </c>
      <c r="T23" s="82" t="str">
        <f t="shared" si="5"/>
        <v/>
      </c>
      <c r="U23" s="141"/>
      <c r="V23" s="141"/>
      <c r="W23" s="141"/>
      <c r="X23" s="141"/>
      <c r="Y23" s="21">
        <f t="shared" si="6"/>
        <v>0</v>
      </c>
      <c r="Z23" s="82" t="str">
        <f t="shared" si="7"/>
        <v/>
      </c>
      <c r="AA23" s="17">
        <f t="shared" si="8"/>
        <v>0</v>
      </c>
      <c r="AB23" s="57"/>
      <c r="AC23" s="57"/>
      <c r="AD23" s="57"/>
      <c r="AE23" s="57"/>
      <c r="AF23" s="57"/>
      <c r="AG23" s="21">
        <f t="shared" si="9"/>
        <v>0</v>
      </c>
      <c r="AH23" s="82" t="str">
        <f t="shared" si="10"/>
        <v/>
      </c>
      <c r="AI23" s="57"/>
      <c r="AJ23" s="57"/>
      <c r="AK23" s="57"/>
      <c r="AL23" s="57"/>
      <c r="AM23" s="57"/>
      <c r="AN23" s="21">
        <f t="shared" si="11"/>
        <v>0</v>
      </c>
      <c r="AO23" s="82" t="str">
        <f t="shared" si="12"/>
        <v/>
      </c>
      <c r="AP23" s="57"/>
      <c r="AQ23" s="57"/>
      <c r="AR23" s="57"/>
      <c r="AS23" s="57"/>
      <c r="AT23" s="57"/>
      <c r="AU23" s="21">
        <f t="shared" si="13"/>
        <v>0</v>
      </c>
      <c r="AV23" s="82" t="str">
        <f t="shared" si="14"/>
        <v/>
      </c>
      <c r="AW23" s="17">
        <f t="shared" si="15"/>
        <v>0</v>
      </c>
    </row>
    <row r="24" spans="1:49" ht="18" customHeight="1">
      <c r="A24" s="25" t="str">
        <f t="shared" si="16"/>
        <v/>
      </c>
      <c r="B24" s="19">
        <f>Main!G31</f>
        <v>0</v>
      </c>
      <c r="C24" s="141"/>
      <c r="D24" s="141"/>
      <c r="E24" s="141"/>
      <c r="F24" s="141"/>
      <c r="G24" s="21">
        <f t="shared" si="0"/>
        <v>0</v>
      </c>
      <c r="H24" s="82" t="str">
        <f t="shared" si="1"/>
        <v/>
      </c>
      <c r="I24" s="141"/>
      <c r="J24" s="141"/>
      <c r="K24" s="141"/>
      <c r="L24" s="141"/>
      <c r="M24" s="21">
        <f t="shared" si="2"/>
        <v>0</v>
      </c>
      <c r="N24" s="82" t="str">
        <f t="shared" si="3"/>
        <v/>
      </c>
      <c r="O24" s="141"/>
      <c r="P24" s="141"/>
      <c r="Q24" s="141"/>
      <c r="R24" s="141"/>
      <c r="S24" s="21">
        <f t="shared" si="4"/>
        <v>0</v>
      </c>
      <c r="T24" s="82" t="str">
        <f t="shared" si="5"/>
        <v/>
      </c>
      <c r="U24" s="141"/>
      <c r="V24" s="141"/>
      <c r="W24" s="141"/>
      <c r="X24" s="141"/>
      <c r="Y24" s="21">
        <f t="shared" si="6"/>
        <v>0</v>
      </c>
      <c r="Z24" s="82" t="str">
        <f t="shared" si="7"/>
        <v/>
      </c>
      <c r="AA24" s="17">
        <f t="shared" si="8"/>
        <v>0</v>
      </c>
      <c r="AB24" s="57"/>
      <c r="AC24" s="57"/>
      <c r="AD24" s="57"/>
      <c r="AE24" s="57"/>
      <c r="AF24" s="57"/>
      <c r="AG24" s="21">
        <f t="shared" si="9"/>
        <v>0</v>
      </c>
      <c r="AH24" s="82" t="str">
        <f t="shared" si="10"/>
        <v/>
      </c>
      <c r="AI24" s="57"/>
      <c r="AJ24" s="57"/>
      <c r="AK24" s="57"/>
      <c r="AL24" s="57"/>
      <c r="AM24" s="57"/>
      <c r="AN24" s="21">
        <f t="shared" si="11"/>
        <v>0</v>
      </c>
      <c r="AO24" s="82" t="str">
        <f t="shared" si="12"/>
        <v/>
      </c>
      <c r="AP24" s="57"/>
      <c r="AQ24" s="57"/>
      <c r="AR24" s="57"/>
      <c r="AS24" s="57"/>
      <c r="AT24" s="57"/>
      <c r="AU24" s="21">
        <f t="shared" si="13"/>
        <v>0</v>
      </c>
      <c r="AV24" s="82" t="str">
        <f t="shared" si="14"/>
        <v/>
      </c>
      <c r="AW24" s="17">
        <f t="shared" si="15"/>
        <v>0</v>
      </c>
    </row>
    <row r="25" spans="1:49" ht="18" customHeight="1">
      <c r="A25" s="25" t="str">
        <f t="shared" si="16"/>
        <v/>
      </c>
      <c r="B25" s="19">
        <f>Main!G32</f>
        <v>0</v>
      </c>
      <c r="C25" s="141"/>
      <c r="D25" s="141"/>
      <c r="E25" s="141"/>
      <c r="F25" s="141"/>
      <c r="G25" s="21">
        <f t="shared" si="0"/>
        <v>0</v>
      </c>
      <c r="H25" s="82" t="str">
        <f t="shared" si="1"/>
        <v/>
      </c>
      <c r="I25" s="141"/>
      <c r="J25" s="141"/>
      <c r="K25" s="141"/>
      <c r="L25" s="141"/>
      <c r="M25" s="21">
        <f t="shared" si="2"/>
        <v>0</v>
      </c>
      <c r="N25" s="82" t="str">
        <f t="shared" si="3"/>
        <v/>
      </c>
      <c r="O25" s="141"/>
      <c r="P25" s="141"/>
      <c r="Q25" s="141"/>
      <c r="R25" s="141"/>
      <c r="S25" s="21">
        <f t="shared" si="4"/>
        <v>0</v>
      </c>
      <c r="T25" s="82" t="str">
        <f t="shared" si="5"/>
        <v/>
      </c>
      <c r="U25" s="141"/>
      <c r="V25" s="141"/>
      <c r="W25" s="141"/>
      <c r="X25" s="141"/>
      <c r="Y25" s="21">
        <f t="shared" si="6"/>
        <v>0</v>
      </c>
      <c r="Z25" s="82" t="str">
        <f t="shared" si="7"/>
        <v/>
      </c>
      <c r="AA25" s="17">
        <f t="shared" si="8"/>
        <v>0</v>
      </c>
      <c r="AB25" s="57"/>
      <c r="AC25" s="57"/>
      <c r="AD25" s="57"/>
      <c r="AE25" s="57"/>
      <c r="AF25" s="57"/>
      <c r="AG25" s="21">
        <f t="shared" si="9"/>
        <v>0</v>
      </c>
      <c r="AH25" s="82" t="str">
        <f t="shared" si="10"/>
        <v/>
      </c>
      <c r="AI25" s="57"/>
      <c r="AJ25" s="57"/>
      <c r="AK25" s="57"/>
      <c r="AL25" s="57"/>
      <c r="AM25" s="57"/>
      <c r="AN25" s="21">
        <f t="shared" si="11"/>
        <v>0</v>
      </c>
      <c r="AO25" s="82" t="str">
        <f t="shared" si="12"/>
        <v/>
      </c>
      <c r="AP25" s="57"/>
      <c r="AQ25" s="57"/>
      <c r="AR25" s="57"/>
      <c r="AS25" s="57"/>
      <c r="AT25" s="57"/>
      <c r="AU25" s="21">
        <f t="shared" si="13"/>
        <v>0</v>
      </c>
      <c r="AV25" s="82" t="str">
        <f t="shared" si="14"/>
        <v/>
      </c>
      <c r="AW25" s="17">
        <f t="shared" si="15"/>
        <v>0</v>
      </c>
    </row>
    <row r="26" spans="1:49" ht="18" customHeight="1">
      <c r="A26" s="25" t="str">
        <f t="shared" si="16"/>
        <v/>
      </c>
      <c r="B26" s="19">
        <f>Main!G33</f>
        <v>0</v>
      </c>
      <c r="C26" s="141"/>
      <c r="D26" s="141"/>
      <c r="E26" s="141"/>
      <c r="F26" s="141"/>
      <c r="G26" s="21">
        <f t="shared" si="0"/>
        <v>0</v>
      </c>
      <c r="H26" s="82" t="str">
        <f t="shared" si="1"/>
        <v/>
      </c>
      <c r="I26" s="141"/>
      <c r="J26" s="141"/>
      <c r="K26" s="141"/>
      <c r="L26" s="141"/>
      <c r="M26" s="21">
        <f t="shared" si="2"/>
        <v>0</v>
      </c>
      <c r="N26" s="82" t="str">
        <f t="shared" si="3"/>
        <v/>
      </c>
      <c r="O26" s="141"/>
      <c r="P26" s="141"/>
      <c r="Q26" s="141"/>
      <c r="R26" s="141"/>
      <c r="S26" s="21">
        <f t="shared" si="4"/>
        <v>0</v>
      </c>
      <c r="T26" s="82" t="str">
        <f t="shared" si="5"/>
        <v/>
      </c>
      <c r="U26" s="141"/>
      <c r="V26" s="141"/>
      <c r="W26" s="141"/>
      <c r="X26" s="141"/>
      <c r="Y26" s="21">
        <f t="shared" si="6"/>
        <v>0</v>
      </c>
      <c r="Z26" s="82" t="str">
        <f t="shared" si="7"/>
        <v/>
      </c>
      <c r="AA26" s="17">
        <f t="shared" si="8"/>
        <v>0</v>
      </c>
      <c r="AB26" s="57"/>
      <c r="AC26" s="57"/>
      <c r="AD26" s="57"/>
      <c r="AE26" s="57"/>
      <c r="AF26" s="57"/>
      <c r="AG26" s="21">
        <f t="shared" si="9"/>
        <v>0</v>
      </c>
      <c r="AH26" s="82" t="str">
        <f t="shared" si="10"/>
        <v/>
      </c>
      <c r="AI26" s="57"/>
      <c r="AJ26" s="57"/>
      <c r="AK26" s="57"/>
      <c r="AL26" s="57"/>
      <c r="AM26" s="57"/>
      <c r="AN26" s="21">
        <f t="shared" si="11"/>
        <v>0</v>
      </c>
      <c r="AO26" s="82" t="str">
        <f t="shared" si="12"/>
        <v/>
      </c>
      <c r="AP26" s="57"/>
      <c r="AQ26" s="57"/>
      <c r="AR26" s="57"/>
      <c r="AS26" s="57"/>
      <c r="AT26" s="57"/>
      <c r="AU26" s="21">
        <f t="shared" si="13"/>
        <v>0</v>
      </c>
      <c r="AV26" s="82" t="str">
        <f t="shared" si="14"/>
        <v/>
      </c>
      <c r="AW26" s="17">
        <f t="shared" si="15"/>
        <v>0</v>
      </c>
    </row>
    <row r="27" spans="1:49" ht="18" customHeight="1">
      <c r="A27" s="25" t="str">
        <f t="shared" si="16"/>
        <v/>
      </c>
      <c r="B27" s="19">
        <f>Main!G34</f>
        <v>0</v>
      </c>
      <c r="C27" s="141"/>
      <c r="D27" s="141"/>
      <c r="E27" s="141"/>
      <c r="F27" s="141"/>
      <c r="G27" s="21">
        <f t="shared" si="0"/>
        <v>0</v>
      </c>
      <c r="H27" s="82" t="str">
        <f t="shared" si="1"/>
        <v/>
      </c>
      <c r="I27" s="141"/>
      <c r="J27" s="141"/>
      <c r="K27" s="141"/>
      <c r="L27" s="141"/>
      <c r="M27" s="21">
        <f t="shared" si="2"/>
        <v>0</v>
      </c>
      <c r="N27" s="82" t="str">
        <f t="shared" si="3"/>
        <v/>
      </c>
      <c r="O27" s="141"/>
      <c r="P27" s="141"/>
      <c r="Q27" s="141"/>
      <c r="R27" s="141"/>
      <c r="S27" s="21">
        <f t="shared" si="4"/>
        <v>0</v>
      </c>
      <c r="T27" s="82" t="str">
        <f t="shared" si="5"/>
        <v/>
      </c>
      <c r="U27" s="141"/>
      <c r="V27" s="141"/>
      <c r="W27" s="141"/>
      <c r="X27" s="141"/>
      <c r="Y27" s="21">
        <f t="shared" si="6"/>
        <v>0</v>
      </c>
      <c r="Z27" s="82" t="str">
        <f t="shared" si="7"/>
        <v/>
      </c>
      <c r="AA27" s="17">
        <f t="shared" si="8"/>
        <v>0</v>
      </c>
      <c r="AB27" s="57"/>
      <c r="AC27" s="57"/>
      <c r="AD27" s="57"/>
      <c r="AE27" s="57"/>
      <c r="AF27" s="57"/>
      <c r="AG27" s="21">
        <f t="shared" si="9"/>
        <v>0</v>
      </c>
      <c r="AH27" s="82" t="str">
        <f t="shared" si="10"/>
        <v/>
      </c>
      <c r="AI27" s="57"/>
      <c r="AJ27" s="57"/>
      <c r="AK27" s="57"/>
      <c r="AL27" s="57"/>
      <c r="AM27" s="57"/>
      <c r="AN27" s="21">
        <f t="shared" si="11"/>
        <v>0</v>
      </c>
      <c r="AO27" s="82" t="str">
        <f t="shared" si="12"/>
        <v/>
      </c>
      <c r="AP27" s="57"/>
      <c r="AQ27" s="57"/>
      <c r="AR27" s="57"/>
      <c r="AS27" s="57"/>
      <c r="AT27" s="57"/>
      <c r="AU27" s="21">
        <f t="shared" si="13"/>
        <v>0</v>
      </c>
      <c r="AV27" s="82" t="str">
        <f t="shared" si="14"/>
        <v/>
      </c>
      <c r="AW27" s="17">
        <f t="shared" si="15"/>
        <v>0</v>
      </c>
    </row>
    <row r="28" spans="1:49" ht="18" customHeight="1">
      <c r="A28" s="25" t="str">
        <f t="shared" si="16"/>
        <v/>
      </c>
      <c r="B28" s="19">
        <f>Main!G35</f>
        <v>0</v>
      </c>
      <c r="C28" s="141"/>
      <c r="D28" s="141"/>
      <c r="E28" s="141"/>
      <c r="F28" s="141"/>
      <c r="G28" s="21">
        <f t="shared" si="0"/>
        <v>0</v>
      </c>
      <c r="H28" s="82" t="str">
        <f t="shared" si="1"/>
        <v/>
      </c>
      <c r="I28" s="141"/>
      <c r="J28" s="141"/>
      <c r="K28" s="141"/>
      <c r="L28" s="141"/>
      <c r="M28" s="21">
        <f t="shared" si="2"/>
        <v>0</v>
      </c>
      <c r="N28" s="82" t="str">
        <f t="shared" si="3"/>
        <v/>
      </c>
      <c r="O28" s="141"/>
      <c r="P28" s="141"/>
      <c r="Q28" s="141"/>
      <c r="R28" s="141"/>
      <c r="S28" s="21">
        <f t="shared" si="4"/>
        <v>0</v>
      </c>
      <c r="T28" s="82" t="str">
        <f t="shared" si="5"/>
        <v/>
      </c>
      <c r="U28" s="141"/>
      <c r="V28" s="141"/>
      <c r="W28" s="141"/>
      <c r="X28" s="141"/>
      <c r="Y28" s="21">
        <f t="shared" si="6"/>
        <v>0</v>
      </c>
      <c r="Z28" s="82" t="str">
        <f t="shared" si="7"/>
        <v/>
      </c>
      <c r="AA28" s="17">
        <f t="shared" si="8"/>
        <v>0</v>
      </c>
      <c r="AB28" s="57"/>
      <c r="AC28" s="57"/>
      <c r="AD28" s="57"/>
      <c r="AE28" s="57"/>
      <c r="AF28" s="57"/>
      <c r="AG28" s="21">
        <f t="shared" si="9"/>
        <v>0</v>
      </c>
      <c r="AH28" s="82" t="str">
        <f t="shared" si="10"/>
        <v/>
      </c>
      <c r="AI28" s="57"/>
      <c r="AJ28" s="57"/>
      <c r="AK28" s="57"/>
      <c r="AL28" s="57"/>
      <c r="AM28" s="57"/>
      <c r="AN28" s="21">
        <f t="shared" si="11"/>
        <v>0</v>
      </c>
      <c r="AO28" s="82" t="str">
        <f t="shared" si="12"/>
        <v/>
      </c>
      <c r="AP28" s="57"/>
      <c r="AQ28" s="57"/>
      <c r="AR28" s="57"/>
      <c r="AS28" s="57"/>
      <c r="AT28" s="57"/>
      <c r="AU28" s="21">
        <f t="shared" si="13"/>
        <v>0</v>
      </c>
      <c r="AV28" s="82" t="str">
        <f t="shared" si="14"/>
        <v/>
      </c>
      <c r="AW28" s="17">
        <f t="shared" si="15"/>
        <v>0</v>
      </c>
    </row>
    <row r="29" spans="1:49" ht="18" customHeight="1">
      <c r="A29" s="25" t="str">
        <f t="shared" si="16"/>
        <v/>
      </c>
      <c r="B29" s="19">
        <f>Main!G36</f>
        <v>0</v>
      </c>
      <c r="C29" s="141"/>
      <c r="D29" s="141"/>
      <c r="E29" s="141"/>
      <c r="F29" s="141"/>
      <c r="G29" s="21">
        <f t="shared" si="0"/>
        <v>0</v>
      </c>
      <c r="H29" s="82" t="str">
        <f t="shared" si="1"/>
        <v/>
      </c>
      <c r="I29" s="141"/>
      <c r="J29" s="141"/>
      <c r="K29" s="141"/>
      <c r="L29" s="141"/>
      <c r="M29" s="21">
        <f t="shared" si="2"/>
        <v>0</v>
      </c>
      <c r="N29" s="82" t="str">
        <f t="shared" si="3"/>
        <v/>
      </c>
      <c r="O29" s="141"/>
      <c r="P29" s="141"/>
      <c r="Q29" s="141"/>
      <c r="R29" s="141"/>
      <c r="S29" s="21">
        <f t="shared" si="4"/>
        <v>0</v>
      </c>
      <c r="T29" s="82" t="str">
        <f t="shared" si="5"/>
        <v/>
      </c>
      <c r="U29" s="141"/>
      <c r="V29" s="141"/>
      <c r="W29" s="141"/>
      <c r="X29" s="141"/>
      <c r="Y29" s="21">
        <f t="shared" si="6"/>
        <v>0</v>
      </c>
      <c r="Z29" s="82" t="str">
        <f t="shared" si="7"/>
        <v/>
      </c>
      <c r="AA29" s="17">
        <f t="shared" si="8"/>
        <v>0</v>
      </c>
      <c r="AB29" s="57"/>
      <c r="AC29" s="57"/>
      <c r="AD29" s="57"/>
      <c r="AE29" s="57"/>
      <c r="AF29" s="57"/>
      <c r="AG29" s="21">
        <f t="shared" si="9"/>
        <v>0</v>
      </c>
      <c r="AH29" s="82" t="str">
        <f t="shared" si="10"/>
        <v/>
      </c>
      <c r="AI29" s="57"/>
      <c r="AJ29" s="57"/>
      <c r="AK29" s="57"/>
      <c r="AL29" s="57"/>
      <c r="AM29" s="57"/>
      <c r="AN29" s="21">
        <f t="shared" si="11"/>
        <v>0</v>
      </c>
      <c r="AO29" s="82" t="str">
        <f t="shared" si="12"/>
        <v/>
      </c>
      <c r="AP29" s="57"/>
      <c r="AQ29" s="57"/>
      <c r="AR29" s="57"/>
      <c r="AS29" s="57"/>
      <c r="AT29" s="57"/>
      <c r="AU29" s="21">
        <f t="shared" si="13"/>
        <v>0</v>
      </c>
      <c r="AV29" s="82" t="str">
        <f t="shared" si="14"/>
        <v/>
      </c>
      <c r="AW29" s="17">
        <f t="shared" si="15"/>
        <v>0</v>
      </c>
    </row>
    <row r="30" spans="1:49" ht="18" customHeight="1">
      <c r="A30" s="25" t="str">
        <f t="shared" si="16"/>
        <v/>
      </c>
      <c r="B30" s="19">
        <f>Main!G37</f>
        <v>0</v>
      </c>
      <c r="C30" s="141"/>
      <c r="D30" s="141"/>
      <c r="E30" s="141"/>
      <c r="F30" s="141"/>
      <c r="G30" s="21">
        <f t="shared" si="0"/>
        <v>0</v>
      </c>
      <c r="H30" s="82" t="str">
        <f t="shared" si="1"/>
        <v/>
      </c>
      <c r="I30" s="141"/>
      <c r="J30" s="141"/>
      <c r="K30" s="141"/>
      <c r="L30" s="141"/>
      <c r="M30" s="21">
        <f t="shared" si="2"/>
        <v>0</v>
      </c>
      <c r="N30" s="82" t="str">
        <f t="shared" si="3"/>
        <v/>
      </c>
      <c r="O30" s="141"/>
      <c r="P30" s="141"/>
      <c r="Q30" s="141"/>
      <c r="R30" s="141"/>
      <c r="S30" s="21">
        <f t="shared" si="4"/>
        <v>0</v>
      </c>
      <c r="T30" s="82" t="str">
        <f t="shared" si="5"/>
        <v/>
      </c>
      <c r="U30" s="141"/>
      <c r="V30" s="141"/>
      <c r="W30" s="141"/>
      <c r="X30" s="141"/>
      <c r="Y30" s="21">
        <f t="shared" si="6"/>
        <v>0</v>
      </c>
      <c r="Z30" s="82" t="str">
        <f t="shared" si="7"/>
        <v/>
      </c>
      <c r="AA30" s="17">
        <f t="shared" si="8"/>
        <v>0</v>
      </c>
      <c r="AB30" s="57"/>
      <c r="AC30" s="57"/>
      <c r="AD30" s="57"/>
      <c r="AE30" s="57"/>
      <c r="AF30" s="57"/>
      <c r="AG30" s="21">
        <f t="shared" si="9"/>
        <v>0</v>
      </c>
      <c r="AH30" s="82" t="str">
        <f t="shared" si="10"/>
        <v/>
      </c>
      <c r="AI30" s="57"/>
      <c r="AJ30" s="57"/>
      <c r="AK30" s="57"/>
      <c r="AL30" s="57"/>
      <c r="AM30" s="57"/>
      <c r="AN30" s="21">
        <f t="shared" si="11"/>
        <v>0</v>
      </c>
      <c r="AO30" s="82" t="str">
        <f t="shared" si="12"/>
        <v/>
      </c>
      <c r="AP30" s="57"/>
      <c r="AQ30" s="57"/>
      <c r="AR30" s="57"/>
      <c r="AS30" s="57"/>
      <c r="AT30" s="57"/>
      <c r="AU30" s="21">
        <f t="shared" si="13"/>
        <v>0</v>
      </c>
      <c r="AV30" s="82" t="str">
        <f t="shared" si="14"/>
        <v/>
      </c>
      <c r="AW30" s="17">
        <f t="shared" si="15"/>
        <v>0</v>
      </c>
    </row>
    <row r="31" spans="1:49" ht="18" customHeight="1">
      <c r="A31" s="25" t="str">
        <f t="shared" si="16"/>
        <v/>
      </c>
      <c r="B31" s="19">
        <f>Main!G38</f>
        <v>0</v>
      </c>
      <c r="C31" s="141"/>
      <c r="D31" s="141"/>
      <c r="E31" s="141"/>
      <c r="F31" s="141"/>
      <c r="G31" s="21">
        <f t="shared" si="0"/>
        <v>0</v>
      </c>
      <c r="H31" s="82" t="str">
        <f t="shared" si="1"/>
        <v/>
      </c>
      <c r="I31" s="141"/>
      <c r="J31" s="141"/>
      <c r="K31" s="141"/>
      <c r="L31" s="141"/>
      <c r="M31" s="21">
        <f t="shared" si="2"/>
        <v>0</v>
      </c>
      <c r="N31" s="82" t="str">
        <f t="shared" si="3"/>
        <v/>
      </c>
      <c r="O31" s="141"/>
      <c r="P31" s="141"/>
      <c r="Q31" s="141"/>
      <c r="R31" s="141"/>
      <c r="S31" s="21">
        <f t="shared" si="4"/>
        <v>0</v>
      </c>
      <c r="T31" s="82" t="str">
        <f t="shared" si="5"/>
        <v/>
      </c>
      <c r="U31" s="141"/>
      <c r="V31" s="141"/>
      <c r="W31" s="141"/>
      <c r="X31" s="141"/>
      <c r="Y31" s="21">
        <f t="shared" si="6"/>
        <v>0</v>
      </c>
      <c r="Z31" s="82" t="str">
        <f t="shared" si="7"/>
        <v/>
      </c>
      <c r="AA31" s="17">
        <f t="shared" si="8"/>
        <v>0</v>
      </c>
      <c r="AB31" s="57"/>
      <c r="AC31" s="57"/>
      <c r="AD31" s="57"/>
      <c r="AE31" s="57"/>
      <c r="AF31" s="57"/>
      <c r="AG31" s="21">
        <f t="shared" si="9"/>
        <v>0</v>
      </c>
      <c r="AH31" s="82" t="str">
        <f t="shared" si="10"/>
        <v/>
      </c>
      <c r="AI31" s="57"/>
      <c r="AJ31" s="57"/>
      <c r="AK31" s="57"/>
      <c r="AL31" s="57"/>
      <c r="AM31" s="57"/>
      <c r="AN31" s="21">
        <f t="shared" si="11"/>
        <v>0</v>
      </c>
      <c r="AO31" s="82" t="str">
        <f t="shared" si="12"/>
        <v/>
      </c>
      <c r="AP31" s="57"/>
      <c r="AQ31" s="57"/>
      <c r="AR31" s="57"/>
      <c r="AS31" s="57"/>
      <c r="AT31" s="57"/>
      <c r="AU31" s="21">
        <f t="shared" si="13"/>
        <v>0</v>
      </c>
      <c r="AV31" s="82" t="str">
        <f t="shared" si="14"/>
        <v/>
      </c>
      <c r="AW31" s="17">
        <f t="shared" si="15"/>
        <v>0</v>
      </c>
    </row>
    <row r="32" spans="1:49" ht="18" customHeight="1">
      <c r="A32" s="25" t="str">
        <f t="shared" si="16"/>
        <v/>
      </c>
      <c r="B32" s="19">
        <f>Main!G39</f>
        <v>0</v>
      </c>
      <c r="C32" s="141"/>
      <c r="D32" s="141"/>
      <c r="E32" s="141"/>
      <c r="F32" s="141"/>
      <c r="G32" s="21">
        <f t="shared" si="0"/>
        <v>0</v>
      </c>
      <c r="H32" s="82" t="str">
        <f t="shared" si="1"/>
        <v/>
      </c>
      <c r="I32" s="141"/>
      <c r="J32" s="141"/>
      <c r="K32" s="141"/>
      <c r="L32" s="141"/>
      <c r="M32" s="21">
        <f t="shared" si="2"/>
        <v>0</v>
      </c>
      <c r="N32" s="82" t="str">
        <f t="shared" si="3"/>
        <v/>
      </c>
      <c r="O32" s="141"/>
      <c r="P32" s="141"/>
      <c r="Q32" s="141"/>
      <c r="R32" s="141"/>
      <c r="S32" s="21">
        <f t="shared" si="4"/>
        <v>0</v>
      </c>
      <c r="T32" s="82" t="str">
        <f t="shared" si="5"/>
        <v/>
      </c>
      <c r="U32" s="141"/>
      <c r="V32" s="141"/>
      <c r="W32" s="141"/>
      <c r="X32" s="141"/>
      <c r="Y32" s="21">
        <f t="shared" si="6"/>
        <v>0</v>
      </c>
      <c r="Z32" s="82" t="str">
        <f t="shared" si="7"/>
        <v/>
      </c>
      <c r="AA32" s="17">
        <f t="shared" si="8"/>
        <v>0</v>
      </c>
      <c r="AB32" s="57"/>
      <c r="AC32" s="57"/>
      <c r="AD32" s="57"/>
      <c r="AE32" s="57"/>
      <c r="AF32" s="57"/>
      <c r="AG32" s="21">
        <f t="shared" si="9"/>
        <v>0</v>
      </c>
      <c r="AH32" s="82" t="str">
        <f t="shared" si="10"/>
        <v/>
      </c>
      <c r="AI32" s="57"/>
      <c r="AJ32" s="57"/>
      <c r="AK32" s="57"/>
      <c r="AL32" s="57"/>
      <c r="AM32" s="57"/>
      <c r="AN32" s="21">
        <f t="shared" si="11"/>
        <v>0</v>
      </c>
      <c r="AO32" s="82" t="str">
        <f t="shared" si="12"/>
        <v/>
      </c>
      <c r="AP32" s="57"/>
      <c r="AQ32" s="57"/>
      <c r="AR32" s="57"/>
      <c r="AS32" s="57"/>
      <c r="AT32" s="57"/>
      <c r="AU32" s="21">
        <f t="shared" si="13"/>
        <v>0</v>
      </c>
      <c r="AV32" s="82" t="str">
        <f t="shared" si="14"/>
        <v/>
      </c>
      <c r="AW32" s="17">
        <f t="shared" si="15"/>
        <v>0</v>
      </c>
    </row>
    <row r="33" spans="1:49" ht="18" customHeight="1">
      <c r="A33" s="25" t="str">
        <f t="shared" si="16"/>
        <v/>
      </c>
      <c r="B33" s="19">
        <f>Main!G40</f>
        <v>0</v>
      </c>
      <c r="C33" s="141"/>
      <c r="D33" s="141"/>
      <c r="E33" s="141"/>
      <c r="F33" s="141"/>
      <c r="G33" s="21">
        <f t="shared" si="0"/>
        <v>0</v>
      </c>
      <c r="H33" s="82" t="str">
        <f t="shared" si="1"/>
        <v/>
      </c>
      <c r="I33" s="141"/>
      <c r="J33" s="141"/>
      <c r="K33" s="141"/>
      <c r="L33" s="141"/>
      <c r="M33" s="21">
        <f t="shared" si="2"/>
        <v>0</v>
      </c>
      <c r="N33" s="82" t="str">
        <f t="shared" si="3"/>
        <v/>
      </c>
      <c r="O33" s="141"/>
      <c r="P33" s="141"/>
      <c r="Q33" s="141"/>
      <c r="R33" s="141"/>
      <c r="S33" s="21">
        <f t="shared" si="4"/>
        <v>0</v>
      </c>
      <c r="T33" s="82" t="str">
        <f t="shared" si="5"/>
        <v/>
      </c>
      <c r="U33" s="141"/>
      <c r="V33" s="141"/>
      <c r="W33" s="141"/>
      <c r="X33" s="141"/>
      <c r="Y33" s="21">
        <f t="shared" si="6"/>
        <v>0</v>
      </c>
      <c r="Z33" s="82" t="str">
        <f t="shared" si="7"/>
        <v/>
      </c>
      <c r="AA33" s="17">
        <f t="shared" si="8"/>
        <v>0</v>
      </c>
      <c r="AB33" s="57"/>
      <c r="AC33" s="57"/>
      <c r="AD33" s="57"/>
      <c r="AE33" s="57"/>
      <c r="AF33" s="57"/>
      <c r="AG33" s="21">
        <f t="shared" si="9"/>
        <v>0</v>
      </c>
      <c r="AH33" s="82" t="str">
        <f t="shared" si="10"/>
        <v/>
      </c>
      <c r="AI33" s="57"/>
      <c r="AJ33" s="57"/>
      <c r="AK33" s="57"/>
      <c r="AL33" s="57"/>
      <c r="AM33" s="57"/>
      <c r="AN33" s="21">
        <f t="shared" si="11"/>
        <v>0</v>
      </c>
      <c r="AO33" s="82" t="str">
        <f t="shared" si="12"/>
        <v/>
      </c>
      <c r="AP33" s="57"/>
      <c r="AQ33" s="57"/>
      <c r="AR33" s="57"/>
      <c r="AS33" s="57"/>
      <c r="AT33" s="57"/>
      <c r="AU33" s="21">
        <f t="shared" si="13"/>
        <v>0</v>
      </c>
      <c r="AV33" s="82" t="str">
        <f t="shared" si="14"/>
        <v/>
      </c>
      <c r="AW33" s="17">
        <f t="shared" si="15"/>
        <v>0</v>
      </c>
    </row>
    <row r="34" spans="1:49" ht="18" customHeight="1">
      <c r="A34" s="25" t="str">
        <f t="shared" si="16"/>
        <v/>
      </c>
      <c r="B34" s="19">
        <f>Main!G41</f>
        <v>0</v>
      </c>
      <c r="C34" s="141"/>
      <c r="D34" s="141"/>
      <c r="E34" s="141"/>
      <c r="F34" s="141"/>
      <c r="G34" s="21">
        <f t="shared" si="0"/>
        <v>0</v>
      </c>
      <c r="H34" s="82" t="str">
        <f t="shared" si="1"/>
        <v/>
      </c>
      <c r="I34" s="141"/>
      <c r="J34" s="141"/>
      <c r="K34" s="141"/>
      <c r="L34" s="141"/>
      <c r="M34" s="21">
        <f t="shared" si="2"/>
        <v>0</v>
      </c>
      <c r="N34" s="82" t="str">
        <f t="shared" si="3"/>
        <v/>
      </c>
      <c r="O34" s="141"/>
      <c r="P34" s="141"/>
      <c r="Q34" s="141"/>
      <c r="R34" s="141"/>
      <c r="S34" s="21">
        <f t="shared" si="4"/>
        <v>0</v>
      </c>
      <c r="T34" s="82" t="str">
        <f t="shared" si="5"/>
        <v/>
      </c>
      <c r="U34" s="141"/>
      <c r="V34" s="141"/>
      <c r="W34" s="141"/>
      <c r="X34" s="141"/>
      <c r="Y34" s="21">
        <f t="shared" si="6"/>
        <v>0</v>
      </c>
      <c r="Z34" s="82" t="str">
        <f t="shared" si="7"/>
        <v/>
      </c>
      <c r="AA34" s="17">
        <f t="shared" si="8"/>
        <v>0</v>
      </c>
      <c r="AB34" s="57"/>
      <c r="AC34" s="57"/>
      <c r="AD34" s="57"/>
      <c r="AE34" s="57"/>
      <c r="AF34" s="57"/>
      <c r="AG34" s="21">
        <f t="shared" si="9"/>
        <v>0</v>
      </c>
      <c r="AH34" s="82" t="str">
        <f t="shared" si="10"/>
        <v/>
      </c>
      <c r="AI34" s="57"/>
      <c r="AJ34" s="57"/>
      <c r="AK34" s="57"/>
      <c r="AL34" s="57"/>
      <c r="AM34" s="57"/>
      <c r="AN34" s="21">
        <f t="shared" si="11"/>
        <v>0</v>
      </c>
      <c r="AO34" s="82" t="str">
        <f t="shared" si="12"/>
        <v/>
      </c>
      <c r="AP34" s="57"/>
      <c r="AQ34" s="57"/>
      <c r="AR34" s="57"/>
      <c r="AS34" s="57"/>
      <c r="AT34" s="57"/>
      <c r="AU34" s="21">
        <f t="shared" si="13"/>
        <v>0</v>
      </c>
      <c r="AV34" s="82" t="str">
        <f t="shared" si="14"/>
        <v/>
      </c>
      <c r="AW34" s="17">
        <f t="shared" si="15"/>
        <v>0</v>
      </c>
    </row>
    <row r="35" spans="1:49" ht="18" customHeight="1">
      <c r="A35" s="25" t="str">
        <f t="shared" si="16"/>
        <v/>
      </c>
      <c r="B35" s="19">
        <f>Main!G42</f>
        <v>0</v>
      </c>
      <c r="C35" s="141"/>
      <c r="D35" s="141"/>
      <c r="E35" s="141"/>
      <c r="F35" s="141"/>
      <c r="G35" s="21">
        <f t="shared" si="0"/>
        <v>0</v>
      </c>
      <c r="H35" s="82" t="str">
        <f t="shared" si="1"/>
        <v/>
      </c>
      <c r="I35" s="141"/>
      <c r="J35" s="141"/>
      <c r="K35" s="141"/>
      <c r="L35" s="141"/>
      <c r="M35" s="21">
        <f t="shared" si="2"/>
        <v>0</v>
      </c>
      <c r="N35" s="82" t="str">
        <f t="shared" si="3"/>
        <v/>
      </c>
      <c r="O35" s="141"/>
      <c r="P35" s="141"/>
      <c r="Q35" s="141"/>
      <c r="R35" s="141"/>
      <c r="S35" s="21">
        <f t="shared" si="4"/>
        <v>0</v>
      </c>
      <c r="T35" s="82" t="str">
        <f t="shared" si="5"/>
        <v/>
      </c>
      <c r="U35" s="141"/>
      <c r="V35" s="141"/>
      <c r="W35" s="141"/>
      <c r="X35" s="141"/>
      <c r="Y35" s="21">
        <f t="shared" si="6"/>
        <v>0</v>
      </c>
      <c r="Z35" s="82" t="str">
        <f t="shared" si="7"/>
        <v/>
      </c>
      <c r="AA35" s="17">
        <f t="shared" si="8"/>
        <v>0</v>
      </c>
      <c r="AB35" s="57"/>
      <c r="AC35" s="57"/>
      <c r="AD35" s="57"/>
      <c r="AE35" s="57"/>
      <c r="AF35" s="57"/>
      <c r="AG35" s="21">
        <f t="shared" si="9"/>
        <v>0</v>
      </c>
      <c r="AH35" s="82" t="str">
        <f t="shared" si="10"/>
        <v/>
      </c>
      <c r="AI35" s="57"/>
      <c r="AJ35" s="57"/>
      <c r="AK35" s="57"/>
      <c r="AL35" s="57"/>
      <c r="AM35" s="57"/>
      <c r="AN35" s="21">
        <f t="shared" si="11"/>
        <v>0</v>
      </c>
      <c r="AO35" s="82" t="str">
        <f t="shared" si="12"/>
        <v/>
      </c>
      <c r="AP35" s="57"/>
      <c r="AQ35" s="57"/>
      <c r="AR35" s="57"/>
      <c r="AS35" s="57"/>
      <c r="AT35" s="57"/>
      <c r="AU35" s="21">
        <f t="shared" si="13"/>
        <v>0</v>
      </c>
      <c r="AV35" s="82" t="str">
        <f t="shared" si="14"/>
        <v/>
      </c>
      <c r="AW35" s="17">
        <f t="shared" si="15"/>
        <v>0</v>
      </c>
    </row>
    <row r="36" spans="1:49" ht="18" customHeight="1">
      <c r="A36" s="25" t="str">
        <f t="shared" si="16"/>
        <v/>
      </c>
      <c r="B36" s="19">
        <f>Main!G43</f>
        <v>0</v>
      </c>
      <c r="C36" s="141"/>
      <c r="D36" s="141"/>
      <c r="E36" s="141"/>
      <c r="F36" s="141"/>
      <c r="G36" s="21">
        <f t="shared" si="0"/>
        <v>0</v>
      </c>
      <c r="H36" s="82" t="str">
        <f t="shared" si="1"/>
        <v/>
      </c>
      <c r="I36" s="141"/>
      <c r="J36" s="141"/>
      <c r="K36" s="141"/>
      <c r="L36" s="141"/>
      <c r="M36" s="21">
        <f t="shared" si="2"/>
        <v>0</v>
      </c>
      <c r="N36" s="82" t="str">
        <f t="shared" si="3"/>
        <v/>
      </c>
      <c r="O36" s="141"/>
      <c r="P36" s="141"/>
      <c r="Q36" s="141"/>
      <c r="R36" s="141"/>
      <c r="S36" s="21">
        <f t="shared" si="4"/>
        <v>0</v>
      </c>
      <c r="T36" s="82" t="str">
        <f t="shared" si="5"/>
        <v/>
      </c>
      <c r="U36" s="141"/>
      <c r="V36" s="141"/>
      <c r="W36" s="141"/>
      <c r="X36" s="141"/>
      <c r="Y36" s="21">
        <f t="shared" si="6"/>
        <v>0</v>
      </c>
      <c r="Z36" s="82" t="str">
        <f t="shared" si="7"/>
        <v/>
      </c>
      <c r="AA36" s="17">
        <f t="shared" si="8"/>
        <v>0</v>
      </c>
      <c r="AB36" s="57"/>
      <c r="AC36" s="57"/>
      <c r="AD36" s="57"/>
      <c r="AE36" s="57"/>
      <c r="AF36" s="57"/>
      <c r="AG36" s="21">
        <f t="shared" si="9"/>
        <v>0</v>
      </c>
      <c r="AH36" s="82" t="str">
        <f t="shared" si="10"/>
        <v/>
      </c>
      <c r="AI36" s="57"/>
      <c r="AJ36" s="57"/>
      <c r="AK36" s="57"/>
      <c r="AL36" s="57"/>
      <c r="AM36" s="57"/>
      <c r="AN36" s="21">
        <f t="shared" si="11"/>
        <v>0</v>
      </c>
      <c r="AO36" s="82" t="str">
        <f t="shared" si="12"/>
        <v/>
      </c>
      <c r="AP36" s="57"/>
      <c r="AQ36" s="57"/>
      <c r="AR36" s="57"/>
      <c r="AS36" s="57"/>
      <c r="AT36" s="57"/>
      <c r="AU36" s="21">
        <f t="shared" si="13"/>
        <v>0</v>
      </c>
      <c r="AV36" s="82" t="str">
        <f t="shared" si="14"/>
        <v/>
      </c>
      <c r="AW36" s="17">
        <f t="shared" si="15"/>
        <v>0</v>
      </c>
    </row>
    <row r="37" spans="1:49" ht="18" customHeight="1">
      <c r="A37" s="25" t="str">
        <f t="shared" si="16"/>
        <v/>
      </c>
      <c r="B37" s="19">
        <f>Main!G44</f>
        <v>0</v>
      </c>
      <c r="C37" s="141"/>
      <c r="D37" s="141"/>
      <c r="E37" s="141"/>
      <c r="F37" s="141"/>
      <c r="G37" s="21">
        <f t="shared" si="0"/>
        <v>0</v>
      </c>
      <c r="H37" s="82" t="str">
        <f t="shared" si="1"/>
        <v/>
      </c>
      <c r="I37" s="141"/>
      <c r="J37" s="141"/>
      <c r="K37" s="141"/>
      <c r="L37" s="141"/>
      <c r="M37" s="21">
        <f t="shared" si="2"/>
        <v>0</v>
      </c>
      <c r="N37" s="82" t="str">
        <f t="shared" si="3"/>
        <v/>
      </c>
      <c r="O37" s="141"/>
      <c r="P37" s="141"/>
      <c r="Q37" s="141"/>
      <c r="R37" s="141"/>
      <c r="S37" s="21">
        <f t="shared" si="4"/>
        <v>0</v>
      </c>
      <c r="T37" s="82" t="str">
        <f t="shared" si="5"/>
        <v/>
      </c>
      <c r="U37" s="141"/>
      <c r="V37" s="141"/>
      <c r="W37" s="141"/>
      <c r="X37" s="141"/>
      <c r="Y37" s="21">
        <f t="shared" si="6"/>
        <v>0</v>
      </c>
      <c r="Z37" s="82" t="str">
        <f t="shared" si="7"/>
        <v/>
      </c>
      <c r="AA37" s="17">
        <f t="shared" si="8"/>
        <v>0</v>
      </c>
      <c r="AB37" s="57"/>
      <c r="AC37" s="57"/>
      <c r="AD37" s="57"/>
      <c r="AE37" s="57"/>
      <c r="AF37" s="57"/>
      <c r="AG37" s="21">
        <f t="shared" si="9"/>
        <v>0</v>
      </c>
      <c r="AH37" s="82" t="str">
        <f t="shared" si="10"/>
        <v/>
      </c>
      <c r="AI37" s="57"/>
      <c r="AJ37" s="57"/>
      <c r="AK37" s="57"/>
      <c r="AL37" s="57"/>
      <c r="AM37" s="57"/>
      <c r="AN37" s="21">
        <f t="shared" si="11"/>
        <v>0</v>
      </c>
      <c r="AO37" s="82" t="str">
        <f t="shared" si="12"/>
        <v/>
      </c>
      <c r="AP37" s="57"/>
      <c r="AQ37" s="57"/>
      <c r="AR37" s="57"/>
      <c r="AS37" s="57"/>
      <c r="AT37" s="57"/>
      <c r="AU37" s="21">
        <f t="shared" si="13"/>
        <v>0</v>
      </c>
      <c r="AV37" s="82" t="str">
        <f t="shared" si="14"/>
        <v/>
      </c>
      <c r="AW37" s="17">
        <f t="shared" si="15"/>
        <v>0</v>
      </c>
    </row>
    <row r="38" spans="1:49" ht="18" customHeight="1">
      <c r="A38" s="25" t="str">
        <f t="shared" si="16"/>
        <v/>
      </c>
      <c r="B38" s="19">
        <f>Main!G45</f>
        <v>0</v>
      </c>
      <c r="C38" s="141"/>
      <c r="D38" s="141"/>
      <c r="E38" s="141"/>
      <c r="F38" s="141"/>
      <c r="G38" s="21">
        <f t="shared" si="0"/>
        <v>0</v>
      </c>
      <c r="H38" s="82" t="str">
        <f t="shared" si="1"/>
        <v/>
      </c>
      <c r="I38" s="141"/>
      <c r="J38" s="141"/>
      <c r="K38" s="141"/>
      <c r="L38" s="141"/>
      <c r="M38" s="21">
        <f t="shared" si="2"/>
        <v>0</v>
      </c>
      <c r="N38" s="82" t="str">
        <f t="shared" si="3"/>
        <v/>
      </c>
      <c r="O38" s="141"/>
      <c r="P38" s="141"/>
      <c r="Q38" s="141"/>
      <c r="R38" s="141"/>
      <c r="S38" s="21">
        <f t="shared" si="4"/>
        <v>0</v>
      </c>
      <c r="T38" s="82" t="str">
        <f t="shared" si="5"/>
        <v/>
      </c>
      <c r="U38" s="141"/>
      <c r="V38" s="141"/>
      <c r="W38" s="141"/>
      <c r="X38" s="141"/>
      <c r="Y38" s="21">
        <f t="shared" si="6"/>
        <v>0</v>
      </c>
      <c r="Z38" s="82" t="str">
        <f t="shared" si="7"/>
        <v/>
      </c>
      <c r="AA38" s="17">
        <f t="shared" si="8"/>
        <v>0</v>
      </c>
      <c r="AB38" s="57"/>
      <c r="AC38" s="57"/>
      <c r="AD38" s="57"/>
      <c r="AE38" s="57"/>
      <c r="AF38" s="57"/>
      <c r="AG38" s="21">
        <f t="shared" si="9"/>
        <v>0</v>
      </c>
      <c r="AH38" s="82" t="str">
        <f t="shared" si="10"/>
        <v/>
      </c>
      <c r="AI38" s="57"/>
      <c r="AJ38" s="57"/>
      <c r="AK38" s="57"/>
      <c r="AL38" s="57"/>
      <c r="AM38" s="57"/>
      <c r="AN38" s="21">
        <f t="shared" si="11"/>
        <v>0</v>
      </c>
      <c r="AO38" s="82" t="str">
        <f t="shared" si="12"/>
        <v/>
      </c>
      <c r="AP38" s="57"/>
      <c r="AQ38" s="57"/>
      <c r="AR38" s="57"/>
      <c r="AS38" s="57"/>
      <c r="AT38" s="57"/>
      <c r="AU38" s="21">
        <f t="shared" si="13"/>
        <v>0</v>
      </c>
      <c r="AV38" s="82" t="str">
        <f t="shared" si="14"/>
        <v/>
      </c>
      <c r="AW38" s="17">
        <f t="shared" si="15"/>
        <v>0</v>
      </c>
    </row>
    <row r="39" spans="1:49" ht="18" customHeight="1">
      <c r="A39" s="25" t="str">
        <f t="shared" si="16"/>
        <v/>
      </c>
      <c r="B39" s="19">
        <f>Main!G46</f>
        <v>0</v>
      </c>
      <c r="C39" s="20"/>
      <c r="D39" s="20"/>
      <c r="E39" s="20"/>
      <c r="F39" s="20"/>
      <c r="G39" s="21">
        <f t="shared" si="0"/>
        <v>0</v>
      </c>
      <c r="H39" s="82" t="str">
        <f t="shared" si="1"/>
        <v/>
      </c>
      <c r="I39" s="57"/>
      <c r="J39" s="57"/>
      <c r="K39" s="57"/>
      <c r="L39" s="57"/>
      <c r="M39" s="21">
        <f t="shared" si="2"/>
        <v>0</v>
      </c>
      <c r="N39" s="82" t="str">
        <f t="shared" si="3"/>
        <v/>
      </c>
      <c r="O39" s="57"/>
      <c r="P39" s="57"/>
      <c r="Q39" s="57"/>
      <c r="R39" s="57"/>
      <c r="S39" s="21">
        <f t="shared" si="4"/>
        <v>0</v>
      </c>
      <c r="T39" s="82" t="str">
        <f t="shared" si="5"/>
        <v/>
      </c>
      <c r="U39" s="57"/>
      <c r="V39" s="57"/>
      <c r="W39" s="57"/>
      <c r="X39" s="57"/>
      <c r="Y39" s="21">
        <f t="shared" si="6"/>
        <v>0</v>
      </c>
      <c r="Z39" s="82" t="str">
        <f t="shared" si="7"/>
        <v/>
      </c>
      <c r="AA39" s="17">
        <f t="shared" si="8"/>
        <v>0</v>
      </c>
      <c r="AB39" s="57"/>
      <c r="AC39" s="57"/>
      <c r="AD39" s="57"/>
      <c r="AE39" s="57"/>
      <c r="AF39" s="57"/>
      <c r="AG39" s="21">
        <f t="shared" si="9"/>
        <v>0</v>
      </c>
      <c r="AH39" s="82" t="str">
        <f t="shared" si="10"/>
        <v/>
      </c>
      <c r="AI39" s="57"/>
      <c r="AJ39" s="57"/>
      <c r="AK39" s="57"/>
      <c r="AL39" s="57"/>
      <c r="AM39" s="57"/>
      <c r="AN39" s="21">
        <f t="shared" si="11"/>
        <v>0</v>
      </c>
      <c r="AO39" s="82" t="str">
        <f t="shared" si="12"/>
        <v/>
      </c>
      <c r="AP39" s="57"/>
      <c r="AQ39" s="57"/>
      <c r="AR39" s="57"/>
      <c r="AS39" s="57"/>
      <c r="AT39" s="57"/>
      <c r="AU39" s="21">
        <f t="shared" si="13"/>
        <v>0</v>
      </c>
      <c r="AV39" s="82" t="str">
        <f t="shared" si="14"/>
        <v/>
      </c>
      <c r="AW39" s="17">
        <f t="shared" si="15"/>
        <v>0</v>
      </c>
    </row>
    <row r="40" spans="1:49" ht="18" customHeight="1">
      <c r="A40" s="25" t="str">
        <f t="shared" si="16"/>
        <v/>
      </c>
      <c r="B40" s="19">
        <f>Main!G47</f>
        <v>0</v>
      </c>
      <c r="C40" s="20"/>
      <c r="D40" s="20"/>
      <c r="E40" s="20"/>
      <c r="F40" s="20"/>
      <c r="G40" s="21">
        <f t="shared" si="0"/>
        <v>0</v>
      </c>
      <c r="H40" s="82" t="str">
        <f t="shared" si="1"/>
        <v/>
      </c>
      <c r="I40" s="57"/>
      <c r="J40" s="57"/>
      <c r="K40" s="57"/>
      <c r="L40" s="57"/>
      <c r="M40" s="21">
        <f t="shared" si="2"/>
        <v>0</v>
      </c>
      <c r="N40" s="82" t="str">
        <f t="shared" si="3"/>
        <v/>
      </c>
      <c r="O40" s="57"/>
      <c r="P40" s="57"/>
      <c r="Q40" s="57"/>
      <c r="R40" s="57"/>
      <c r="S40" s="21">
        <f t="shared" si="4"/>
        <v>0</v>
      </c>
      <c r="T40" s="82" t="str">
        <f t="shared" si="5"/>
        <v/>
      </c>
      <c r="U40" s="57"/>
      <c r="V40" s="57"/>
      <c r="W40" s="57"/>
      <c r="X40" s="57"/>
      <c r="Y40" s="21">
        <f t="shared" si="6"/>
        <v>0</v>
      </c>
      <c r="Z40" s="82" t="str">
        <f t="shared" si="7"/>
        <v/>
      </c>
      <c r="AA40" s="17">
        <f t="shared" si="8"/>
        <v>0</v>
      </c>
      <c r="AB40" s="57"/>
      <c r="AC40" s="57"/>
      <c r="AD40" s="57"/>
      <c r="AE40" s="57"/>
      <c r="AF40" s="57"/>
      <c r="AG40" s="21">
        <f t="shared" si="9"/>
        <v>0</v>
      </c>
      <c r="AH40" s="82" t="str">
        <f t="shared" si="10"/>
        <v/>
      </c>
      <c r="AI40" s="57"/>
      <c r="AJ40" s="57"/>
      <c r="AK40" s="57"/>
      <c r="AL40" s="57"/>
      <c r="AM40" s="57"/>
      <c r="AN40" s="21">
        <f t="shared" si="11"/>
        <v>0</v>
      </c>
      <c r="AO40" s="82" t="str">
        <f t="shared" si="12"/>
        <v/>
      </c>
      <c r="AP40" s="57"/>
      <c r="AQ40" s="57"/>
      <c r="AR40" s="57"/>
      <c r="AS40" s="57"/>
      <c r="AT40" s="57"/>
      <c r="AU40" s="21">
        <f t="shared" si="13"/>
        <v>0</v>
      </c>
      <c r="AV40" s="82" t="str">
        <f t="shared" si="14"/>
        <v/>
      </c>
      <c r="AW40" s="17">
        <f t="shared" si="15"/>
        <v>0</v>
      </c>
    </row>
    <row r="41" spans="1:49" ht="18" customHeight="1">
      <c r="A41" s="25" t="str">
        <f t="shared" si="16"/>
        <v/>
      </c>
      <c r="B41" s="19">
        <f>Main!G48</f>
        <v>0</v>
      </c>
      <c r="C41" s="20"/>
      <c r="D41" s="20"/>
      <c r="E41" s="20"/>
      <c r="F41" s="20"/>
      <c r="G41" s="21">
        <f t="shared" si="0"/>
        <v>0</v>
      </c>
      <c r="H41" s="82" t="str">
        <f t="shared" si="1"/>
        <v/>
      </c>
      <c r="I41" s="57"/>
      <c r="J41" s="57"/>
      <c r="K41" s="57"/>
      <c r="L41" s="57"/>
      <c r="M41" s="21">
        <f t="shared" si="2"/>
        <v>0</v>
      </c>
      <c r="N41" s="82" t="str">
        <f t="shared" si="3"/>
        <v/>
      </c>
      <c r="O41" s="57"/>
      <c r="P41" s="57"/>
      <c r="Q41" s="57"/>
      <c r="R41" s="57"/>
      <c r="S41" s="21">
        <f t="shared" si="4"/>
        <v>0</v>
      </c>
      <c r="T41" s="82" t="str">
        <f t="shared" si="5"/>
        <v/>
      </c>
      <c r="U41" s="57"/>
      <c r="V41" s="57"/>
      <c r="W41" s="57"/>
      <c r="X41" s="57"/>
      <c r="Y41" s="21">
        <f t="shared" si="6"/>
        <v>0</v>
      </c>
      <c r="Z41" s="82" t="str">
        <f t="shared" si="7"/>
        <v/>
      </c>
      <c r="AA41" s="17">
        <f t="shared" si="8"/>
        <v>0</v>
      </c>
      <c r="AB41" s="57"/>
      <c r="AC41" s="57"/>
      <c r="AD41" s="57"/>
      <c r="AE41" s="57"/>
      <c r="AF41" s="57"/>
      <c r="AG41" s="21">
        <f t="shared" si="9"/>
        <v>0</v>
      </c>
      <c r="AH41" s="82" t="str">
        <f t="shared" si="10"/>
        <v/>
      </c>
      <c r="AI41" s="57"/>
      <c r="AJ41" s="57"/>
      <c r="AK41" s="57"/>
      <c r="AL41" s="57"/>
      <c r="AM41" s="57"/>
      <c r="AN41" s="21">
        <f t="shared" si="11"/>
        <v>0</v>
      </c>
      <c r="AO41" s="82" t="str">
        <f t="shared" si="12"/>
        <v/>
      </c>
      <c r="AP41" s="57"/>
      <c r="AQ41" s="57"/>
      <c r="AR41" s="57"/>
      <c r="AS41" s="57"/>
      <c r="AT41" s="57"/>
      <c r="AU41" s="21">
        <f t="shared" si="13"/>
        <v>0</v>
      </c>
      <c r="AV41" s="82" t="str">
        <f t="shared" si="14"/>
        <v/>
      </c>
      <c r="AW41" s="17">
        <f t="shared" si="15"/>
        <v>0</v>
      </c>
    </row>
    <row r="42" spans="1:49" ht="18" customHeight="1">
      <c r="A42" s="25" t="str">
        <f t="shared" si="16"/>
        <v/>
      </c>
      <c r="B42" s="19">
        <f>Main!G49</f>
        <v>0</v>
      </c>
      <c r="C42" s="20"/>
      <c r="D42" s="20"/>
      <c r="E42" s="20"/>
      <c r="F42" s="20"/>
      <c r="G42" s="21">
        <f t="shared" si="0"/>
        <v>0</v>
      </c>
      <c r="H42" s="82" t="str">
        <f t="shared" si="1"/>
        <v/>
      </c>
      <c r="I42" s="57"/>
      <c r="J42" s="57"/>
      <c r="K42" s="57"/>
      <c r="L42" s="57"/>
      <c r="M42" s="21">
        <f t="shared" si="2"/>
        <v>0</v>
      </c>
      <c r="N42" s="82" t="str">
        <f t="shared" si="3"/>
        <v/>
      </c>
      <c r="O42" s="57"/>
      <c r="P42" s="57"/>
      <c r="Q42" s="57"/>
      <c r="R42" s="57"/>
      <c r="S42" s="21">
        <f t="shared" si="4"/>
        <v>0</v>
      </c>
      <c r="T42" s="82" t="str">
        <f t="shared" si="5"/>
        <v/>
      </c>
      <c r="U42" s="57"/>
      <c r="V42" s="57"/>
      <c r="W42" s="57"/>
      <c r="X42" s="57"/>
      <c r="Y42" s="21">
        <f t="shared" si="6"/>
        <v>0</v>
      </c>
      <c r="Z42" s="82" t="str">
        <f t="shared" si="7"/>
        <v/>
      </c>
      <c r="AA42" s="17">
        <f t="shared" si="8"/>
        <v>0</v>
      </c>
      <c r="AB42" s="57"/>
      <c r="AC42" s="57"/>
      <c r="AD42" s="57"/>
      <c r="AE42" s="57"/>
      <c r="AF42" s="57"/>
      <c r="AG42" s="21">
        <f t="shared" si="9"/>
        <v>0</v>
      </c>
      <c r="AH42" s="82" t="str">
        <f t="shared" si="10"/>
        <v/>
      </c>
      <c r="AI42" s="57"/>
      <c r="AJ42" s="57"/>
      <c r="AK42" s="57"/>
      <c r="AL42" s="57"/>
      <c r="AM42" s="57"/>
      <c r="AN42" s="21">
        <f t="shared" si="11"/>
        <v>0</v>
      </c>
      <c r="AO42" s="82" t="str">
        <f t="shared" si="12"/>
        <v/>
      </c>
      <c r="AP42" s="57"/>
      <c r="AQ42" s="57"/>
      <c r="AR42" s="57"/>
      <c r="AS42" s="57"/>
      <c r="AT42" s="57"/>
      <c r="AU42" s="21">
        <f t="shared" si="13"/>
        <v>0</v>
      </c>
      <c r="AV42" s="82" t="str">
        <f t="shared" si="14"/>
        <v/>
      </c>
      <c r="AW42" s="17">
        <f t="shared" si="15"/>
        <v>0</v>
      </c>
    </row>
    <row r="43" spans="1:49" ht="18" customHeight="1">
      <c r="A43" s="25" t="str">
        <f t="shared" si="16"/>
        <v/>
      </c>
      <c r="B43" s="19">
        <f>Main!G50</f>
        <v>0</v>
      </c>
      <c r="C43" s="20"/>
      <c r="D43" s="20"/>
      <c r="E43" s="20"/>
      <c r="F43" s="20"/>
      <c r="G43" s="21">
        <f t="shared" si="0"/>
        <v>0</v>
      </c>
      <c r="H43" s="82" t="str">
        <f t="shared" si="1"/>
        <v/>
      </c>
      <c r="I43" s="57"/>
      <c r="J43" s="57"/>
      <c r="K43" s="57"/>
      <c r="L43" s="57"/>
      <c r="M43" s="21">
        <f t="shared" si="2"/>
        <v>0</v>
      </c>
      <c r="N43" s="82" t="str">
        <f t="shared" si="3"/>
        <v/>
      </c>
      <c r="O43" s="57"/>
      <c r="P43" s="57"/>
      <c r="Q43" s="57"/>
      <c r="R43" s="57"/>
      <c r="S43" s="21">
        <f t="shared" si="4"/>
        <v>0</v>
      </c>
      <c r="T43" s="82" t="str">
        <f t="shared" si="5"/>
        <v/>
      </c>
      <c r="U43" s="57"/>
      <c r="V43" s="57"/>
      <c r="W43" s="57"/>
      <c r="X43" s="57"/>
      <c r="Y43" s="21">
        <f t="shared" si="6"/>
        <v>0</v>
      </c>
      <c r="Z43" s="82" t="str">
        <f t="shared" si="7"/>
        <v/>
      </c>
      <c r="AA43" s="17">
        <f t="shared" si="8"/>
        <v>0</v>
      </c>
      <c r="AB43" s="57"/>
      <c r="AC43" s="57"/>
      <c r="AD43" s="57"/>
      <c r="AE43" s="57"/>
      <c r="AF43" s="57"/>
      <c r="AG43" s="21">
        <f t="shared" si="9"/>
        <v>0</v>
      </c>
      <c r="AH43" s="82" t="str">
        <f t="shared" si="10"/>
        <v/>
      </c>
      <c r="AI43" s="57"/>
      <c r="AJ43" s="57"/>
      <c r="AK43" s="57"/>
      <c r="AL43" s="57"/>
      <c r="AM43" s="57"/>
      <c r="AN43" s="21">
        <f t="shared" si="11"/>
        <v>0</v>
      </c>
      <c r="AO43" s="82" t="str">
        <f t="shared" si="12"/>
        <v/>
      </c>
      <c r="AP43" s="57"/>
      <c r="AQ43" s="57"/>
      <c r="AR43" s="57"/>
      <c r="AS43" s="57"/>
      <c r="AT43" s="57"/>
      <c r="AU43" s="21">
        <f t="shared" si="13"/>
        <v>0</v>
      </c>
      <c r="AV43" s="82" t="str">
        <f t="shared" si="14"/>
        <v/>
      </c>
      <c r="AW43" s="17">
        <f t="shared" si="15"/>
        <v>0</v>
      </c>
    </row>
    <row r="44" spans="1:49" ht="18" customHeight="1">
      <c r="A44" s="25" t="str">
        <f t="shared" si="16"/>
        <v/>
      </c>
      <c r="B44" s="19">
        <f>Main!G51</f>
        <v>0</v>
      </c>
      <c r="C44" s="20"/>
      <c r="D44" s="20"/>
      <c r="E44" s="20"/>
      <c r="F44" s="20"/>
      <c r="G44" s="21">
        <f t="shared" si="0"/>
        <v>0</v>
      </c>
      <c r="H44" s="82" t="str">
        <f t="shared" si="1"/>
        <v/>
      </c>
      <c r="I44" s="57"/>
      <c r="J44" s="57"/>
      <c r="K44" s="57"/>
      <c r="L44" s="57"/>
      <c r="M44" s="21">
        <f t="shared" si="2"/>
        <v>0</v>
      </c>
      <c r="N44" s="82" t="str">
        <f t="shared" si="3"/>
        <v/>
      </c>
      <c r="O44" s="57"/>
      <c r="P44" s="57"/>
      <c r="Q44" s="57"/>
      <c r="R44" s="57"/>
      <c r="S44" s="21">
        <f t="shared" si="4"/>
        <v>0</v>
      </c>
      <c r="T44" s="82" t="str">
        <f t="shared" si="5"/>
        <v/>
      </c>
      <c r="U44" s="57"/>
      <c r="V44" s="57"/>
      <c r="W44" s="57"/>
      <c r="X44" s="57"/>
      <c r="Y44" s="21">
        <f t="shared" si="6"/>
        <v>0</v>
      </c>
      <c r="Z44" s="82" t="str">
        <f t="shared" si="7"/>
        <v/>
      </c>
      <c r="AA44" s="17">
        <f t="shared" si="8"/>
        <v>0</v>
      </c>
      <c r="AB44" s="57"/>
      <c r="AC44" s="57"/>
      <c r="AD44" s="57"/>
      <c r="AE44" s="57"/>
      <c r="AF44" s="57"/>
      <c r="AG44" s="21">
        <f t="shared" si="9"/>
        <v>0</v>
      </c>
      <c r="AH44" s="82" t="str">
        <f t="shared" si="10"/>
        <v/>
      </c>
      <c r="AI44" s="57"/>
      <c r="AJ44" s="57"/>
      <c r="AK44" s="57"/>
      <c r="AL44" s="57"/>
      <c r="AM44" s="57"/>
      <c r="AN44" s="21">
        <f t="shared" si="11"/>
        <v>0</v>
      </c>
      <c r="AO44" s="82" t="str">
        <f t="shared" si="12"/>
        <v/>
      </c>
      <c r="AP44" s="57"/>
      <c r="AQ44" s="57"/>
      <c r="AR44" s="57"/>
      <c r="AS44" s="57"/>
      <c r="AT44" s="57"/>
      <c r="AU44" s="21">
        <f t="shared" si="13"/>
        <v>0</v>
      </c>
      <c r="AV44" s="82" t="str">
        <f t="shared" si="14"/>
        <v/>
      </c>
      <c r="AW44" s="17">
        <f t="shared" si="15"/>
        <v>0</v>
      </c>
    </row>
    <row r="45" spans="1:49" ht="18" customHeight="1">
      <c r="A45" s="25" t="str">
        <f t="shared" si="16"/>
        <v/>
      </c>
      <c r="B45" s="19">
        <f>Main!G52</f>
        <v>0</v>
      </c>
      <c r="C45" s="20"/>
      <c r="D45" s="20"/>
      <c r="E45" s="20"/>
      <c r="F45" s="20"/>
      <c r="G45" s="21">
        <f t="shared" si="0"/>
        <v>0</v>
      </c>
      <c r="H45" s="82" t="str">
        <f t="shared" si="1"/>
        <v/>
      </c>
      <c r="I45" s="57"/>
      <c r="J45" s="57"/>
      <c r="K45" s="57"/>
      <c r="L45" s="57"/>
      <c r="M45" s="21">
        <f t="shared" si="2"/>
        <v>0</v>
      </c>
      <c r="N45" s="82" t="str">
        <f t="shared" si="3"/>
        <v/>
      </c>
      <c r="O45" s="57"/>
      <c r="P45" s="57"/>
      <c r="Q45" s="57"/>
      <c r="R45" s="57"/>
      <c r="S45" s="21">
        <f t="shared" si="4"/>
        <v>0</v>
      </c>
      <c r="T45" s="82" t="str">
        <f t="shared" si="5"/>
        <v/>
      </c>
      <c r="U45" s="57"/>
      <c r="V45" s="57"/>
      <c r="W45" s="57"/>
      <c r="X45" s="57"/>
      <c r="Y45" s="21">
        <f t="shared" si="6"/>
        <v>0</v>
      </c>
      <c r="Z45" s="82" t="str">
        <f t="shared" si="7"/>
        <v/>
      </c>
      <c r="AA45" s="17">
        <f t="shared" si="8"/>
        <v>0</v>
      </c>
      <c r="AB45" s="57"/>
      <c r="AC45" s="57"/>
      <c r="AD45" s="57"/>
      <c r="AE45" s="57"/>
      <c r="AF45" s="57"/>
      <c r="AG45" s="21">
        <f t="shared" si="9"/>
        <v>0</v>
      </c>
      <c r="AH45" s="82" t="str">
        <f t="shared" si="10"/>
        <v/>
      </c>
      <c r="AI45" s="57"/>
      <c r="AJ45" s="57"/>
      <c r="AK45" s="57"/>
      <c r="AL45" s="57"/>
      <c r="AM45" s="57"/>
      <c r="AN45" s="21">
        <f t="shared" si="11"/>
        <v>0</v>
      </c>
      <c r="AO45" s="82" t="str">
        <f t="shared" si="12"/>
        <v/>
      </c>
      <c r="AP45" s="57"/>
      <c r="AQ45" s="57"/>
      <c r="AR45" s="57"/>
      <c r="AS45" s="57"/>
      <c r="AT45" s="57"/>
      <c r="AU45" s="21">
        <f t="shared" si="13"/>
        <v>0</v>
      </c>
      <c r="AV45" s="82" t="str">
        <f t="shared" si="14"/>
        <v/>
      </c>
      <c r="AW45" s="17">
        <f t="shared" si="15"/>
        <v>0</v>
      </c>
    </row>
    <row r="46" spans="1:49" ht="18" customHeight="1">
      <c r="A46" s="25" t="str">
        <f t="shared" si="16"/>
        <v/>
      </c>
      <c r="B46" s="19">
        <f>Main!G53</f>
        <v>0</v>
      </c>
      <c r="C46" s="20"/>
      <c r="D46" s="20"/>
      <c r="E46" s="20"/>
      <c r="F46" s="20"/>
      <c r="G46" s="21">
        <f t="shared" si="0"/>
        <v>0</v>
      </c>
      <c r="H46" s="82" t="str">
        <f t="shared" si="1"/>
        <v/>
      </c>
      <c r="I46" s="57"/>
      <c r="J46" s="57"/>
      <c r="K46" s="57"/>
      <c r="L46" s="57"/>
      <c r="M46" s="21">
        <f t="shared" si="2"/>
        <v>0</v>
      </c>
      <c r="N46" s="82" t="str">
        <f t="shared" si="3"/>
        <v/>
      </c>
      <c r="O46" s="57"/>
      <c r="P46" s="57"/>
      <c r="Q46" s="57"/>
      <c r="R46" s="57"/>
      <c r="S46" s="21">
        <f t="shared" si="4"/>
        <v>0</v>
      </c>
      <c r="T46" s="82" t="str">
        <f t="shared" si="5"/>
        <v/>
      </c>
      <c r="U46" s="57"/>
      <c r="V46" s="57"/>
      <c r="W46" s="57"/>
      <c r="X46" s="57"/>
      <c r="Y46" s="21">
        <f t="shared" si="6"/>
        <v>0</v>
      </c>
      <c r="Z46" s="82" t="str">
        <f t="shared" si="7"/>
        <v/>
      </c>
      <c r="AA46" s="17">
        <f t="shared" si="8"/>
        <v>0</v>
      </c>
      <c r="AB46" s="57"/>
      <c r="AC46" s="57"/>
      <c r="AD46" s="57"/>
      <c r="AE46" s="57"/>
      <c r="AF46" s="57"/>
      <c r="AG46" s="21">
        <f t="shared" si="9"/>
        <v>0</v>
      </c>
      <c r="AH46" s="82" t="str">
        <f t="shared" si="10"/>
        <v/>
      </c>
      <c r="AI46" s="57"/>
      <c r="AJ46" s="57"/>
      <c r="AK46" s="57"/>
      <c r="AL46" s="57"/>
      <c r="AM46" s="57"/>
      <c r="AN46" s="21">
        <f t="shared" si="11"/>
        <v>0</v>
      </c>
      <c r="AO46" s="82" t="str">
        <f t="shared" si="12"/>
        <v/>
      </c>
      <c r="AP46" s="57"/>
      <c r="AQ46" s="57"/>
      <c r="AR46" s="57"/>
      <c r="AS46" s="57"/>
      <c r="AT46" s="57"/>
      <c r="AU46" s="21">
        <f t="shared" si="13"/>
        <v>0</v>
      </c>
      <c r="AV46" s="82" t="str">
        <f t="shared" si="14"/>
        <v/>
      </c>
      <c r="AW46" s="17">
        <f t="shared" si="15"/>
        <v>0</v>
      </c>
    </row>
    <row r="47" spans="1:49" ht="18" customHeight="1">
      <c r="A47" s="25" t="str">
        <f t="shared" si="16"/>
        <v/>
      </c>
      <c r="B47" s="19">
        <f>Main!G54</f>
        <v>0</v>
      </c>
      <c r="C47" s="20"/>
      <c r="D47" s="20"/>
      <c r="E47" s="20"/>
      <c r="F47" s="20"/>
      <c r="G47" s="21">
        <f t="shared" si="0"/>
        <v>0</v>
      </c>
      <c r="H47" s="82" t="str">
        <f t="shared" si="1"/>
        <v/>
      </c>
      <c r="I47" s="57"/>
      <c r="J47" s="57"/>
      <c r="K47" s="57"/>
      <c r="L47" s="57"/>
      <c r="M47" s="21">
        <f t="shared" si="2"/>
        <v>0</v>
      </c>
      <c r="N47" s="82" t="str">
        <f t="shared" si="3"/>
        <v/>
      </c>
      <c r="O47" s="57"/>
      <c r="P47" s="57"/>
      <c r="Q47" s="57"/>
      <c r="R47" s="57"/>
      <c r="S47" s="21">
        <f t="shared" si="4"/>
        <v>0</v>
      </c>
      <c r="T47" s="82" t="str">
        <f t="shared" si="5"/>
        <v/>
      </c>
      <c r="U47" s="57"/>
      <c r="V47" s="57"/>
      <c r="W47" s="57"/>
      <c r="X47" s="57"/>
      <c r="Y47" s="21">
        <f t="shared" si="6"/>
        <v>0</v>
      </c>
      <c r="Z47" s="82" t="str">
        <f t="shared" si="7"/>
        <v/>
      </c>
      <c r="AA47" s="17">
        <f t="shared" si="8"/>
        <v>0</v>
      </c>
      <c r="AB47" s="57"/>
      <c r="AC47" s="57"/>
      <c r="AD47" s="57"/>
      <c r="AE47" s="57"/>
      <c r="AF47" s="57"/>
      <c r="AG47" s="21">
        <f t="shared" si="9"/>
        <v>0</v>
      </c>
      <c r="AH47" s="82" t="str">
        <f t="shared" si="10"/>
        <v/>
      </c>
      <c r="AI47" s="57"/>
      <c r="AJ47" s="57"/>
      <c r="AK47" s="57"/>
      <c r="AL47" s="57"/>
      <c r="AM47" s="57"/>
      <c r="AN47" s="21">
        <f t="shared" si="11"/>
        <v>0</v>
      </c>
      <c r="AO47" s="82" t="str">
        <f t="shared" si="12"/>
        <v/>
      </c>
      <c r="AP47" s="57"/>
      <c r="AQ47" s="57"/>
      <c r="AR47" s="57"/>
      <c r="AS47" s="57"/>
      <c r="AT47" s="57"/>
      <c r="AU47" s="21">
        <f t="shared" si="13"/>
        <v>0</v>
      </c>
      <c r="AV47" s="82" t="str">
        <f t="shared" si="14"/>
        <v/>
      </c>
      <c r="AW47" s="17">
        <f t="shared" si="15"/>
        <v>0</v>
      </c>
    </row>
    <row r="48" spans="1:49" ht="18" customHeight="1">
      <c r="A48" s="25" t="str">
        <f t="shared" si="16"/>
        <v/>
      </c>
      <c r="B48" s="19">
        <f>Main!G55</f>
        <v>0</v>
      </c>
      <c r="C48" s="20"/>
      <c r="D48" s="20"/>
      <c r="E48" s="20"/>
      <c r="F48" s="20"/>
      <c r="G48" s="21">
        <f t="shared" si="0"/>
        <v>0</v>
      </c>
      <c r="H48" s="82" t="str">
        <f t="shared" si="1"/>
        <v/>
      </c>
      <c r="I48" s="57"/>
      <c r="J48" s="57"/>
      <c r="K48" s="57"/>
      <c r="L48" s="57"/>
      <c r="M48" s="21">
        <f t="shared" si="2"/>
        <v>0</v>
      </c>
      <c r="N48" s="82" t="str">
        <f t="shared" si="3"/>
        <v/>
      </c>
      <c r="O48" s="57"/>
      <c r="P48" s="57"/>
      <c r="Q48" s="57"/>
      <c r="R48" s="57"/>
      <c r="S48" s="21">
        <f t="shared" si="4"/>
        <v>0</v>
      </c>
      <c r="T48" s="82" t="str">
        <f t="shared" si="5"/>
        <v/>
      </c>
      <c r="U48" s="57"/>
      <c r="V48" s="57"/>
      <c r="W48" s="57"/>
      <c r="X48" s="57"/>
      <c r="Y48" s="21">
        <f t="shared" si="6"/>
        <v>0</v>
      </c>
      <c r="Z48" s="82" t="str">
        <f t="shared" si="7"/>
        <v/>
      </c>
      <c r="AA48" s="17">
        <f t="shared" si="8"/>
        <v>0</v>
      </c>
      <c r="AB48" s="57"/>
      <c r="AC48" s="57"/>
      <c r="AD48" s="57"/>
      <c r="AE48" s="57"/>
      <c r="AF48" s="57"/>
      <c r="AG48" s="21">
        <f t="shared" si="9"/>
        <v>0</v>
      </c>
      <c r="AH48" s="82" t="str">
        <f t="shared" si="10"/>
        <v/>
      </c>
      <c r="AI48" s="57"/>
      <c r="AJ48" s="57"/>
      <c r="AK48" s="57"/>
      <c r="AL48" s="57"/>
      <c r="AM48" s="57"/>
      <c r="AN48" s="21">
        <f t="shared" si="11"/>
        <v>0</v>
      </c>
      <c r="AO48" s="82" t="str">
        <f t="shared" si="12"/>
        <v/>
      </c>
      <c r="AP48" s="57"/>
      <c r="AQ48" s="57"/>
      <c r="AR48" s="57"/>
      <c r="AS48" s="57"/>
      <c r="AT48" s="57"/>
      <c r="AU48" s="21">
        <f t="shared" si="13"/>
        <v>0</v>
      </c>
      <c r="AV48" s="82" t="str">
        <f t="shared" si="14"/>
        <v/>
      </c>
      <c r="AW48" s="17">
        <f t="shared" si="15"/>
        <v>0</v>
      </c>
    </row>
    <row r="49" spans="1:49" ht="18" customHeight="1">
      <c r="A49" s="25" t="str">
        <f t="shared" si="16"/>
        <v/>
      </c>
      <c r="B49" s="19">
        <f>Main!G56</f>
        <v>0</v>
      </c>
      <c r="C49" s="20"/>
      <c r="D49" s="20"/>
      <c r="E49" s="20"/>
      <c r="F49" s="20"/>
      <c r="G49" s="21">
        <f t="shared" si="0"/>
        <v>0</v>
      </c>
      <c r="H49" s="82" t="str">
        <f t="shared" si="1"/>
        <v/>
      </c>
      <c r="I49" s="57"/>
      <c r="J49" s="57"/>
      <c r="K49" s="57"/>
      <c r="L49" s="57"/>
      <c r="M49" s="21">
        <f t="shared" si="2"/>
        <v>0</v>
      </c>
      <c r="N49" s="82" t="str">
        <f t="shared" si="3"/>
        <v/>
      </c>
      <c r="O49" s="57"/>
      <c r="P49" s="57"/>
      <c r="Q49" s="57"/>
      <c r="R49" s="57"/>
      <c r="S49" s="21">
        <f t="shared" si="4"/>
        <v>0</v>
      </c>
      <c r="T49" s="82" t="str">
        <f t="shared" si="5"/>
        <v/>
      </c>
      <c r="U49" s="57"/>
      <c r="V49" s="57"/>
      <c r="W49" s="57"/>
      <c r="X49" s="57"/>
      <c r="Y49" s="21">
        <f t="shared" si="6"/>
        <v>0</v>
      </c>
      <c r="Z49" s="82" t="str">
        <f t="shared" si="7"/>
        <v/>
      </c>
      <c r="AA49" s="17">
        <f t="shared" si="8"/>
        <v>0</v>
      </c>
      <c r="AB49" s="57"/>
      <c r="AC49" s="57"/>
      <c r="AD49" s="57"/>
      <c r="AE49" s="57"/>
      <c r="AF49" s="57"/>
      <c r="AG49" s="21">
        <f t="shared" si="9"/>
        <v>0</v>
      </c>
      <c r="AH49" s="82" t="str">
        <f t="shared" si="10"/>
        <v/>
      </c>
      <c r="AI49" s="57"/>
      <c r="AJ49" s="57"/>
      <c r="AK49" s="57"/>
      <c r="AL49" s="57"/>
      <c r="AM49" s="57"/>
      <c r="AN49" s="21">
        <f t="shared" si="11"/>
        <v>0</v>
      </c>
      <c r="AO49" s="82" t="str">
        <f t="shared" si="12"/>
        <v/>
      </c>
      <c r="AP49" s="57"/>
      <c r="AQ49" s="57"/>
      <c r="AR49" s="57"/>
      <c r="AS49" s="57"/>
      <c r="AT49" s="57"/>
      <c r="AU49" s="21">
        <f t="shared" si="13"/>
        <v>0</v>
      </c>
      <c r="AV49" s="82" t="str">
        <f t="shared" si="14"/>
        <v/>
      </c>
      <c r="AW49" s="17">
        <f t="shared" si="15"/>
        <v>0</v>
      </c>
    </row>
    <row r="50" spans="1:49" ht="18" customHeight="1">
      <c r="A50" s="25" t="str">
        <f t="shared" si="16"/>
        <v/>
      </c>
      <c r="B50" s="19">
        <f>Main!G57</f>
        <v>0</v>
      </c>
      <c r="C50" s="20"/>
      <c r="D50" s="20"/>
      <c r="E50" s="20"/>
      <c r="F50" s="20"/>
      <c r="G50" s="21">
        <f t="shared" si="0"/>
        <v>0</v>
      </c>
      <c r="H50" s="82" t="str">
        <f t="shared" si="1"/>
        <v/>
      </c>
      <c r="I50" s="57"/>
      <c r="J50" s="57"/>
      <c r="K50" s="57"/>
      <c r="L50" s="57"/>
      <c r="M50" s="21">
        <f t="shared" si="2"/>
        <v>0</v>
      </c>
      <c r="N50" s="82" t="str">
        <f t="shared" si="3"/>
        <v/>
      </c>
      <c r="O50" s="57"/>
      <c r="P50" s="57"/>
      <c r="Q50" s="57"/>
      <c r="R50" s="57"/>
      <c r="S50" s="21">
        <f t="shared" si="4"/>
        <v>0</v>
      </c>
      <c r="T50" s="82" t="str">
        <f t="shared" si="5"/>
        <v/>
      </c>
      <c r="U50" s="57"/>
      <c r="V50" s="57"/>
      <c r="W50" s="57"/>
      <c r="X50" s="57"/>
      <c r="Y50" s="21">
        <f t="shared" si="6"/>
        <v>0</v>
      </c>
      <c r="Z50" s="82" t="str">
        <f t="shared" si="7"/>
        <v/>
      </c>
      <c r="AA50" s="17">
        <f t="shared" si="8"/>
        <v>0</v>
      </c>
      <c r="AB50" s="57"/>
      <c r="AC50" s="57"/>
      <c r="AD50" s="57"/>
      <c r="AE50" s="57"/>
      <c r="AF50" s="57"/>
      <c r="AG50" s="21">
        <f t="shared" si="9"/>
        <v>0</v>
      </c>
      <c r="AH50" s="82" t="str">
        <f t="shared" si="10"/>
        <v/>
      </c>
      <c r="AI50" s="57"/>
      <c r="AJ50" s="57"/>
      <c r="AK50" s="57"/>
      <c r="AL50" s="57"/>
      <c r="AM50" s="57"/>
      <c r="AN50" s="21">
        <f t="shared" si="11"/>
        <v>0</v>
      </c>
      <c r="AO50" s="82" t="str">
        <f t="shared" si="12"/>
        <v/>
      </c>
      <c r="AP50" s="57"/>
      <c r="AQ50" s="57"/>
      <c r="AR50" s="57"/>
      <c r="AS50" s="57"/>
      <c r="AT50" s="57"/>
      <c r="AU50" s="21">
        <f t="shared" si="13"/>
        <v>0</v>
      </c>
      <c r="AV50" s="82" t="str">
        <f t="shared" si="14"/>
        <v/>
      </c>
      <c r="AW50" s="17">
        <f t="shared" si="15"/>
        <v>0</v>
      </c>
    </row>
    <row r="51" spans="1:49" ht="18" customHeight="1">
      <c r="A51" s="25" t="str">
        <f t="shared" si="16"/>
        <v/>
      </c>
      <c r="B51" s="19">
        <f>Main!G58</f>
        <v>0</v>
      </c>
      <c r="C51" s="20"/>
      <c r="D51" s="20"/>
      <c r="E51" s="20"/>
      <c r="F51" s="20"/>
      <c r="G51" s="21">
        <f t="shared" si="0"/>
        <v>0</v>
      </c>
      <c r="H51" s="82" t="str">
        <f t="shared" si="1"/>
        <v/>
      </c>
      <c r="I51" s="57"/>
      <c r="J51" s="57"/>
      <c r="K51" s="57"/>
      <c r="L51" s="57"/>
      <c r="M51" s="21">
        <f t="shared" si="2"/>
        <v>0</v>
      </c>
      <c r="N51" s="82" t="str">
        <f t="shared" si="3"/>
        <v/>
      </c>
      <c r="O51" s="57"/>
      <c r="P51" s="57"/>
      <c r="Q51" s="57"/>
      <c r="R51" s="57"/>
      <c r="S51" s="21">
        <f t="shared" si="4"/>
        <v>0</v>
      </c>
      <c r="T51" s="82" t="str">
        <f t="shared" si="5"/>
        <v/>
      </c>
      <c r="U51" s="57"/>
      <c r="V51" s="57"/>
      <c r="W51" s="57"/>
      <c r="X51" s="57"/>
      <c r="Y51" s="21">
        <f t="shared" si="6"/>
        <v>0</v>
      </c>
      <c r="Z51" s="82" t="str">
        <f t="shared" si="7"/>
        <v/>
      </c>
      <c r="AA51" s="17">
        <f t="shared" si="8"/>
        <v>0</v>
      </c>
      <c r="AB51" s="57"/>
      <c r="AC51" s="57"/>
      <c r="AD51" s="57"/>
      <c r="AE51" s="57"/>
      <c r="AF51" s="57"/>
      <c r="AG51" s="21">
        <f t="shared" si="9"/>
        <v>0</v>
      </c>
      <c r="AH51" s="82" t="str">
        <f t="shared" si="10"/>
        <v/>
      </c>
      <c r="AI51" s="57"/>
      <c r="AJ51" s="57"/>
      <c r="AK51" s="57"/>
      <c r="AL51" s="57"/>
      <c r="AM51" s="57"/>
      <c r="AN51" s="21">
        <f t="shared" si="11"/>
        <v>0</v>
      </c>
      <c r="AO51" s="82" t="str">
        <f t="shared" si="12"/>
        <v/>
      </c>
      <c r="AP51" s="57"/>
      <c r="AQ51" s="57"/>
      <c r="AR51" s="57"/>
      <c r="AS51" s="57"/>
      <c r="AT51" s="57"/>
      <c r="AU51" s="21">
        <f t="shared" si="13"/>
        <v>0</v>
      </c>
      <c r="AV51" s="82" t="str">
        <f t="shared" si="14"/>
        <v/>
      </c>
      <c r="AW51" s="17">
        <f t="shared" si="15"/>
        <v>0</v>
      </c>
    </row>
    <row r="52" spans="1:49" ht="18" customHeight="1">
      <c r="A52" s="25" t="str">
        <f t="shared" si="16"/>
        <v/>
      </c>
      <c r="B52" s="19">
        <f>Main!G59</f>
        <v>0</v>
      </c>
      <c r="C52" s="20"/>
      <c r="D52" s="20"/>
      <c r="E52" s="20"/>
      <c r="F52" s="20"/>
      <c r="G52" s="21">
        <f t="shared" si="0"/>
        <v>0</v>
      </c>
      <c r="H52" s="82" t="str">
        <f t="shared" si="1"/>
        <v/>
      </c>
      <c r="I52" s="57"/>
      <c r="J52" s="57"/>
      <c r="K52" s="57"/>
      <c r="L52" s="57"/>
      <c r="M52" s="21">
        <f t="shared" si="2"/>
        <v>0</v>
      </c>
      <c r="N52" s="82" t="str">
        <f t="shared" si="3"/>
        <v/>
      </c>
      <c r="O52" s="57"/>
      <c r="P52" s="57"/>
      <c r="Q52" s="57"/>
      <c r="R52" s="57"/>
      <c r="S52" s="21">
        <f t="shared" si="4"/>
        <v>0</v>
      </c>
      <c r="T52" s="82" t="str">
        <f t="shared" si="5"/>
        <v/>
      </c>
      <c r="U52" s="57"/>
      <c r="V52" s="57"/>
      <c r="W52" s="57"/>
      <c r="X52" s="57"/>
      <c r="Y52" s="21">
        <f t="shared" si="6"/>
        <v>0</v>
      </c>
      <c r="Z52" s="82" t="str">
        <f t="shared" si="7"/>
        <v/>
      </c>
      <c r="AA52" s="17">
        <f t="shared" si="8"/>
        <v>0</v>
      </c>
      <c r="AB52" s="57"/>
      <c r="AC52" s="57"/>
      <c r="AD52" s="57"/>
      <c r="AE52" s="57"/>
      <c r="AF52" s="57"/>
      <c r="AG52" s="21">
        <f t="shared" si="9"/>
        <v>0</v>
      </c>
      <c r="AH52" s="82" t="str">
        <f t="shared" si="10"/>
        <v/>
      </c>
      <c r="AI52" s="57"/>
      <c r="AJ52" s="57"/>
      <c r="AK52" s="57"/>
      <c r="AL52" s="57"/>
      <c r="AM52" s="57"/>
      <c r="AN52" s="21">
        <f t="shared" si="11"/>
        <v>0</v>
      </c>
      <c r="AO52" s="82" t="str">
        <f t="shared" si="12"/>
        <v/>
      </c>
      <c r="AP52" s="57"/>
      <c r="AQ52" s="57"/>
      <c r="AR52" s="57"/>
      <c r="AS52" s="57"/>
      <c r="AT52" s="57"/>
      <c r="AU52" s="21">
        <f t="shared" si="13"/>
        <v>0</v>
      </c>
      <c r="AV52" s="82" t="str">
        <f t="shared" si="14"/>
        <v/>
      </c>
      <c r="AW52" s="17">
        <f t="shared" si="15"/>
        <v>0</v>
      </c>
    </row>
    <row r="53" spans="1:49" ht="18" customHeight="1">
      <c r="A53" s="25" t="str">
        <f t="shared" si="16"/>
        <v/>
      </c>
      <c r="B53" s="19">
        <f>Main!G60</f>
        <v>0</v>
      </c>
      <c r="C53" s="20"/>
      <c r="D53" s="20"/>
      <c r="E53" s="20"/>
      <c r="F53" s="20"/>
      <c r="G53" s="21">
        <f t="shared" si="0"/>
        <v>0</v>
      </c>
      <c r="H53" s="82" t="str">
        <f t="shared" si="1"/>
        <v/>
      </c>
      <c r="I53" s="57"/>
      <c r="J53" s="57"/>
      <c r="K53" s="57"/>
      <c r="L53" s="57"/>
      <c r="M53" s="21">
        <f t="shared" si="2"/>
        <v>0</v>
      </c>
      <c r="N53" s="82" t="str">
        <f t="shared" si="3"/>
        <v/>
      </c>
      <c r="O53" s="57"/>
      <c r="P53" s="57"/>
      <c r="Q53" s="57"/>
      <c r="R53" s="57"/>
      <c r="S53" s="21">
        <f t="shared" si="4"/>
        <v>0</v>
      </c>
      <c r="T53" s="82" t="str">
        <f t="shared" si="5"/>
        <v/>
      </c>
      <c r="U53" s="57"/>
      <c r="V53" s="57"/>
      <c r="W53" s="57"/>
      <c r="X53" s="57"/>
      <c r="Y53" s="21">
        <f t="shared" si="6"/>
        <v>0</v>
      </c>
      <c r="Z53" s="82" t="str">
        <f t="shared" si="7"/>
        <v/>
      </c>
      <c r="AA53" s="17">
        <f t="shared" si="8"/>
        <v>0</v>
      </c>
      <c r="AB53" s="57"/>
      <c r="AC53" s="57"/>
      <c r="AD53" s="57"/>
      <c r="AE53" s="57"/>
      <c r="AF53" s="57"/>
      <c r="AG53" s="21">
        <f t="shared" si="9"/>
        <v>0</v>
      </c>
      <c r="AH53" s="82" t="str">
        <f t="shared" si="10"/>
        <v/>
      </c>
      <c r="AI53" s="57"/>
      <c r="AJ53" s="57"/>
      <c r="AK53" s="57"/>
      <c r="AL53" s="57"/>
      <c r="AM53" s="57"/>
      <c r="AN53" s="21">
        <f t="shared" si="11"/>
        <v>0</v>
      </c>
      <c r="AO53" s="82" t="str">
        <f t="shared" si="12"/>
        <v/>
      </c>
      <c r="AP53" s="57"/>
      <c r="AQ53" s="57"/>
      <c r="AR53" s="57"/>
      <c r="AS53" s="57"/>
      <c r="AT53" s="57"/>
      <c r="AU53" s="21">
        <f t="shared" si="13"/>
        <v>0</v>
      </c>
      <c r="AV53" s="82" t="str">
        <f t="shared" si="14"/>
        <v/>
      </c>
      <c r="AW53" s="17">
        <f t="shared" si="15"/>
        <v>0</v>
      </c>
    </row>
    <row r="54" spans="1:49" ht="18" customHeight="1">
      <c r="A54" s="25" t="str">
        <f t="shared" si="16"/>
        <v/>
      </c>
      <c r="B54" s="19">
        <f>Main!G61</f>
        <v>0</v>
      </c>
      <c r="C54" s="20"/>
      <c r="D54" s="20"/>
      <c r="E54" s="20"/>
      <c r="F54" s="20"/>
      <c r="G54" s="21">
        <f t="shared" si="0"/>
        <v>0</v>
      </c>
      <c r="H54" s="82" t="str">
        <f t="shared" si="1"/>
        <v/>
      </c>
      <c r="I54" s="57"/>
      <c r="J54" s="57"/>
      <c r="K54" s="57"/>
      <c r="L54" s="57"/>
      <c r="M54" s="21">
        <f t="shared" si="2"/>
        <v>0</v>
      </c>
      <c r="N54" s="82" t="str">
        <f t="shared" si="3"/>
        <v/>
      </c>
      <c r="O54" s="57"/>
      <c r="P54" s="57"/>
      <c r="Q54" s="57"/>
      <c r="R54" s="57"/>
      <c r="S54" s="21">
        <f t="shared" si="4"/>
        <v>0</v>
      </c>
      <c r="T54" s="82" t="str">
        <f t="shared" si="5"/>
        <v/>
      </c>
      <c r="U54" s="57"/>
      <c r="V54" s="57"/>
      <c r="W54" s="57"/>
      <c r="X54" s="57"/>
      <c r="Y54" s="21">
        <f t="shared" si="6"/>
        <v>0</v>
      </c>
      <c r="Z54" s="82" t="str">
        <f t="shared" si="7"/>
        <v/>
      </c>
      <c r="AA54" s="17">
        <f t="shared" si="8"/>
        <v>0</v>
      </c>
      <c r="AB54" s="57"/>
      <c r="AC54" s="57"/>
      <c r="AD54" s="57"/>
      <c r="AE54" s="57"/>
      <c r="AF54" s="57"/>
      <c r="AG54" s="21">
        <f t="shared" si="9"/>
        <v>0</v>
      </c>
      <c r="AH54" s="82" t="str">
        <f t="shared" si="10"/>
        <v/>
      </c>
      <c r="AI54" s="57"/>
      <c r="AJ54" s="57"/>
      <c r="AK54" s="57"/>
      <c r="AL54" s="57"/>
      <c r="AM54" s="57"/>
      <c r="AN54" s="21">
        <f t="shared" si="11"/>
        <v>0</v>
      </c>
      <c r="AO54" s="82" t="str">
        <f t="shared" si="12"/>
        <v/>
      </c>
      <c r="AP54" s="57"/>
      <c r="AQ54" s="57"/>
      <c r="AR54" s="57"/>
      <c r="AS54" s="57"/>
      <c r="AT54" s="57"/>
      <c r="AU54" s="21">
        <f t="shared" si="13"/>
        <v>0</v>
      </c>
      <c r="AV54" s="82" t="str">
        <f t="shared" si="14"/>
        <v/>
      </c>
      <c r="AW54" s="17">
        <f t="shared" si="15"/>
        <v>0</v>
      </c>
    </row>
    <row r="55" spans="1:49" ht="18" customHeight="1">
      <c r="A55" s="25" t="str">
        <f t="shared" si="16"/>
        <v/>
      </c>
      <c r="B55" s="19">
        <f>Main!G62</f>
        <v>0</v>
      </c>
      <c r="C55" s="20"/>
      <c r="D55" s="20"/>
      <c r="E55" s="20"/>
      <c r="F55" s="20"/>
      <c r="G55" s="21">
        <f t="shared" si="0"/>
        <v>0</v>
      </c>
      <c r="H55" s="82" t="str">
        <f t="shared" si="1"/>
        <v/>
      </c>
      <c r="I55" s="57"/>
      <c r="J55" s="57"/>
      <c r="K55" s="57"/>
      <c r="L55" s="57"/>
      <c r="M55" s="21">
        <f t="shared" si="2"/>
        <v>0</v>
      </c>
      <c r="N55" s="82" t="str">
        <f t="shared" si="3"/>
        <v/>
      </c>
      <c r="O55" s="57"/>
      <c r="P55" s="57"/>
      <c r="Q55" s="57"/>
      <c r="R55" s="57"/>
      <c r="S55" s="21">
        <f t="shared" si="4"/>
        <v>0</v>
      </c>
      <c r="T55" s="82" t="str">
        <f t="shared" si="5"/>
        <v/>
      </c>
      <c r="U55" s="57"/>
      <c r="V55" s="57"/>
      <c r="W55" s="57"/>
      <c r="X55" s="57"/>
      <c r="Y55" s="21">
        <f t="shared" si="6"/>
        <v>0</v>
      </c>
      <c r="Z55" s="82" t="str">
        <f t="shared" si="7"/>
        <v/>
      </c>
      <c r="AA55" s="17">
        <f t="shared" si="8"/>
        <v>0</v>
      </c>
      <c r="AB55" s="57"/>
      <c r="AC55" s="57"/>
      <c r="AD55" s="57"/>
      <c r="AE55" s="57"/>
      <c r="AF55" s="57"/>
      <c r="AG55" s="21">
        <f t="shared" si="9"/>
        <v>0</v>
      </c>
      <c r="AH55" s="82" t="str">
        <f t="shared" si="10"/>
        <v/>
      </c>
      <c r="AI55" s="57"/>
      <c r="AJ55" s="57"/>
      <c r="AK55" s="57"/>
      <c r="AL55" s="57"/>
      <c r="AM55" s="57"/>
      <c r="AN55" s="21">
        <f t="shared" si="11"/>
        <v>0</v>
      </c>
      <c r="AO55" s="82" t="str">
        <f t="shared" si="12"/>
        <v/>
      </c>
      <c r="AP55" s="57"/>
      <c r="AQ55" s="57"/>
      <c r="AR55" s="57"/>
      <c r="AS55" s="57"/>
      <c r="AT55" s="57"/>
      <c r="AU55" s="21">
        <f t="shared" si="13"/>
        <v>0</v>
      </c>
      <c r="AV55" s="82" t="str">
        <f t="shared" si="14"/>
        <v/>
      </c>
      <c r="AW55" s="17">
        <f t="shared" si="15"/>
        <v>0</v>
      </c>
    </row>
    <row r="130" spans="1:2" ht="15" hidden="1" customHeight="1">
      <c r="A130" s="22">
        <f>MAX(A6:A36)</f>
        <v>0</v>
      </c>
    </row>
    <row r="132" spans="1:2">
      <c r="B132" s="1"/>
    </row>
    <row r="193" spans="3:3" ht="15" hidden="1" customHeight="1">
      <c r="C193" t="s">
        <v>0</v>
      </c>
    </row>
    <row r="194" spans="3:3" ht="15" hidden="1" customHeight="1">
      <c r="C194" t="s">
        <v>1</v>
      </c>
    </row>
    <row r="195" spans="3:3" ht="15" hidden="1" customHeight="1">
      <c r="C195" t="s">
        <v>2</v>
      </c>
    </row>
    <row r="196" spans="3:3" ht="15" hidden="1" customHeight="1">
      <c r="C196" t="s">
        <v>3</v>
      </c>
    </row>
    <row r="197" spans="3:3" ht="15" hidden="1" customHeight="1">
      <c r="C197" t="s">
        <v>4</v>
      </c>
    </row>
  </sheetData>
  <sheetProtection password="CC2D" sheet="1" objects="1" scenarios="1"/>
  <protectedRanges>
    <protectedRange sqref="AP6:AT55" name="s3"/>
    <protectedRange sqref="AI6:AM55" name="s2"/>
    <protectedRange sqref="AB6:AF55" name="s1"/>
    <protectedRange sqref="U6:X55" name="f4"/>
    <protectedRange sqref="O6:R55" name="f3"/>
    <protectedRange sqref="I6:L55" name="f2"/>
    <protectedRange sqref="C6:F55" name="f1"/>
  </protectedRanges>
  <mergeCells count="14">
    <mergeCell ref="AB4:AH4"/>
    <mergeCell ref="AI4:AO4"/>
    <mergeCell ref="AP4:AV4"/>
    <mergeCell ref="AW4:AW5"/>
    <mergeCell ref="A1:AW1"/>
    <mergeCell ref="A3:A5"/>
    <mergeCell ref="B3:B5"/>
    <mergeCell ref="C3:AA3"/>
    <mergeCell ref="AB3:AW3"/>
    <mergeCell ref="C4:H4"/>
    <mergeCell ref="I4:N4"/>
    <mergeCell ref="O4:T4"/>
    <mergeCell ref="U4:Z4"/>
    <mergeCell ref="AA4:AA5"/>
  </mergeCells>
  <pageMargins left="0.39370078740157483" right="0.19685039370078741" top="0.19685039370078741" bottom="0.39370078740157483" header="0.31496062992125984" footer="0.31496062992125984"/>
  <pageSetup paperSize="5" scale="69" orientation="landscape" verticalDpi="300" r:id="rId1"/>
  <headerFooter>
    <oddHeader>&amp;R&amp;P</oddHeader>
    <oddFooter>&amp;Lwww.venuschool.weebly.com  8500218589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192"/>
  <sheetViews>
    <sheetView showGridLines="0" showRowColHeaders="0" workbookViewId="0">
      <pane xSplit="2" ySplit="5" topLeftCell="C48" activePane="bottomRight" state="frozen"/>
      <selection pane="topRight" activeCell="C1" sqref="C1"/>
      <selection pane="bottomLeft" activeCell="A6" sqref="A6"/>
      <selection pane="bottomRight" activeCell="AU57" sqref="AU57"/>
    </sheetView>
  </sheetViews>
  <sheetFormatPr defaultRowHeight="15"/>
  <cols>
    <col min="1" max="1" width="3.85546875" style="22" customWidth="1"/>
    <col min="2" max="2" width="30.85546875" customWidth="1"/>
    <col min="3" max="7" width="3.85546875" customWidth="1"/>
    <col min="8" max="8" width="3.85546875" style="22" customWidth="1"/>
    <col min="9" max="13" width="3.85546875" customWidth="1"/>
    <col min="14" max="14" width="3.85546875" style="22" customWidth="1"/>
    <col min="15" max="19" width="3.85546875" customWidth="1"/>
    <col min="20" max="20" width="3.85546875" style="22" customWidth="1"/>
    <col min="21" max="25" width="3.85546875" customWidth="1"/>
    <col min="26" max="26" width="3.85546875" style="22" customWidth="1"/>
    <col min="27" max="27" width="5.28515625" customWidth="1"/>
    <col min="28" max="35" width="3.85546875" customWidth="1"/>
    <col min="36" max="36" width="3.85546875" style="22" customWidth="1"/>
    <col min="37" max="44" width="3.85546875" customWidth="1"/>
    <col min="45" max="45" width="3.85546875" style="22" customWidth="1"/>
    <col min="46" max="53" width="3.85546875" customWidth="1"/>
    <col min="54" max="54" width="3.85546875" style="22" customWidth="1"/>
    <col min="55" max="55" width="5.5703125" customWidth="1"/>
    <col min="56" max="62" width="4.28515625" customWidth="1"/>
  </cols>
  <sheetData>
    <row r="1" spans="1:55" ht="39" customHeight="1">
      <c r="A1" s="208" t="s">
        <v>20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</row>
    <row r="2" spans="1:55" ht="27" customHeight="1">
      <c r="A2" s="56" t="s">
        <v>22</v>
      </c>
      <c r="B2" s="4"/>
      <c r="C2" s="18" t="str">
        <f>Main!I5&amp;", "&amp;Main!I6</f>
        <v xml:space="preserve">, </v>
      </c>
      <c r="D2" s="4"/>
      <c r="E2" s="4"/>
      <c r="F2" s="4"/>
      <c r="AL2" t="s">
        <v>11</v>
      </c>
      <c r="AN2" s="7">
        <f>Main!I7</f>
        <v>0</v>
      </c>
      <c r="AO2" s="7"/>
      <c r="AP2" s="7"/>
      <c r="AQ2" s="7"/>
      <c r="AT2" t="s">
        <v>23</v>
      </c>
      <c r="AV2" s="6" t="s">
        <v>92</v>
      </c>
    </row>
    <row r="3" spans="1:55" ht="23.25" customHeight="1">
      <c r="A3" s="212" t="s">
        <v>24</v>
      </c>
      <c r="B3" s="212" t="s">
        <v>25</v>
      </c>
      <c r="C3" s="209" t="s">
        <v>112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1"/>
      <c r="AB3" s="209" t="s">
        <v>114</v>
      </c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1"/>
    </row>
    <row r="4" spans="1:55" ht="21.75" customHeight="1">
      <c r="A4" s="212"/>
      <c r="B4" s="212"/>
      <c r="C4" s="214" t="s">
        <v>15</v>
      </c>
      <c r="D4" s="214"/>
      <c r="E4" s="214"/>
      <c r="F4" s="214"/>
      <c r="G4" s="214"/>
      <c r="H4" s="214"/>
      <c r="I4" s="214" t="s">
        <v>13</v>
      </c>
      <c r="J4" s="214"/>
      <c r="K4" s="214"/>
      <c r="L4" s="214"/>
      <c r="M4" s="214"/>
      <c r="N4" s="214"/>
      <c r="O4" s="214" t="s">
        <v>14</v>
      </c>
      <c r="P4" s="214"/>
      <c r="Q4" s="214"/>
      <c r="R4" s="214"/>
      <c r="S4" s="214"/>
      <c r="T4" s="214"/>
      <c r="U4" s="214" t="s">
        <v>16</v>
      </c>
      <c r="V4" s="214"/>
      <c r="W4" s="214"/>
      <c r="X4" s="214"/>
      <c r="Y4" s="214"/>
      <c r="Z4" s="214"/>
      <c r="AA4" s="213" t="s">
        <v>26</v>
      </c>
      <c r="AB4" s="214" t="s">
        <v>17</v>
      </c>
      <c r="AC4" s="214"/>
      <c r="AD4" s="214"/>
      <c r="AE4" s="214"/>
      <c r="AF4" s="214"/>
      <c r="AG4" s="214"/>
      <c r="AH4" s="214"/>
      <c r="AI4" s="214"/>
      <c r="AJ4" s="214"/>
      <c r="AK4" s="214" t="s">
        <v>18</v>
      </c>
      <c r="AL4" s="214"/>
      <c r="AM4" s="214"/>
      <c r="AN4" s="214"/>
      <c r="AO4" s="214"/>
      <c r="AP4" s="214"/>
      <c r="AQ4" s="214"/>
      <c r="AR4" s="214"/>
      <c r="AS4" s="214"/>
      <c r="AT4" s="214" t="s">
        <v>19</v>
      </c>
      <c r="AU4" s="214"/>
      <c r="AV4" s="214"/>
      <c r="AW4" s="214"/>
      <c r="AX4" s="214"/>
      <c r="AY4" s="214"/>
      <c r="AZ4" s="214"/>
      <c r="BA4" s="214"/>
      <c r="BB4" s="214"/>
      <c r="BC4" s="213" t="s">
        <v>27</v>
      </c>
    </row>
    <row r="5" spans="1:55" s="3" customFormat="1" ht="118.5" customHeight="1">
      <c r="A5" s="212"/>
      <c r="B5" s="212"/>
      <c r="C5" s="5" t="s">
        <v>35</v>
      </c>
      <c r="D5" s="5" t="s">
        <v>36</v>
      </c>
      <c r="E5" s="5" t="s">
        <v>37</v>
      </c>
      <c r="F5" s="5" t="s">
        <v>38</v>
      </c>
      <c r="G5" s="2" t="s">
        <v>30</v>
      </c>
      <c r="H5" s="5" t="s">
        <v>12</v>
      </c>
      <c r="I5" s="5" t="s">
        <v>35</v>
      </c>
      <c r="J5" s="5" t="s">
        <v>36</v>
      </c>
      <c r="K5" s="5" t="s">
        <v>37</v>
      </c>
      <c r="L5" s="5" t="s">
        <v>38</v>
      </c>
      <c r="M5" s="2" t="s">
        <v>29</v>
      </c>
      <c r="N5" s="5" t="s">
        <v>12</v>
      </c>
      <c r="O5" s="5" t="s">
        <v>35</v>
      </c>
      <c r="P5" s="5" t="s">
        <v>36</v>
      </c>
      <c r="Q5" s="5" t="s">
        <v>37</v>
      </c>
      <c r="R5" s="5" t="s">
        <v>38</v>
      </c>
      <c r="S5" s="2" t="s">
        <v>28</v>
      </c>
      <c r="T5" s="5" t="s">
        <v>12</v>
      </c>
      <c r="U5" s="5" t="s">
        <v>35</v>
      </c>
      <c r="V5" s="5" t="s">
        <v>36</v>
      </c>
      <c r="W5" s="5" t="s">
        <v>37</v>
      </c>
      <c r="X5" s="5" t="s">
        <v>38</v>
      </c>
      <c r="Y5" s="2" t="s">
        <v>31</v>
      </c>
      <c r="Z5" s="5" t="s">
        <v>12</v>
      </c>
      <c r="AA5" s="213"/>
      <c r="AB5" s="2"/>
      <c r="AC5" s="2"/>
      <c r="AD5" s="2"/>
      <c r="AE5" s="2"/>
      <c r="AF5" s="2"/>
      <c r="AG5" s="2"/>
      <c r="AH5" s="2"/>
      <c r="AI5" s="2" t="s">
        <v>32</v>
      </c>
      <c r="AJ5" s="5" t="s">
        <v>12</v>
      </c>
      <c r="AK5" s="2"/>
      <c r="AL5" s="2"/>
      <c r="AM5" s="2"/>
      <c r="AN5" s="2"/>
      <c r="AO5" s="2"/>
      <c r="AP5" s="2"/>
      <c r="AQ5" s="2"/>
      <c r="AR5" s="2" t="s">
        <v>33</v>
      </c>
      <c r="AS5" s="5" t="s">
        <v>12</v>
      </c>
      <c r="AT5" s="2"/>
      <c r="AU5" s="2"/>
      <c r="AV5" s="2"/>
      <c r="AW5" s="2"/>
      <c r="AX5" s="2"/>
      <c r="AY5" s="2"/>
      <c r="AZ5" s="2"/>
      <c r="BA5" s="2" t="s">
        <v>34</v>
      </c>
      <c r="BB5" s="5" t="s">
        <v>12</v>
      </c>
      <c r="BC5" s="213"/>
    </row>
    <row r="6" spans="1:55" ht="17.100000000000001" customHeight="1">
      <c r="A6" s="25" t="str">
        <f>IF(B6=0,"",1)</f>
        <v/>
      </c>
      <c r="B6" s="77">
        <f>Main!G13</f>
        <v>0</v>
      </c>
      <c r="C6" s="141"/>
      <c r="D6" s="141"/>
      <c r="E6" s="141"/>
      <c r="F6" s="141"/>
      <c r="G6" s="81">
        <f>C6+D6+E6+F6</f>
        <v>0</v>
      </c>
      <c r="H6" s="82" t="str">
        <f>IF(G6&gt;45,"A+",IF(G6&gt;35,"A",IF(G6&gt;25,"B+",IF(G6&gt;20,"B",IF(G6&gt;0,"C","")))))</f>
        <v/>
      </c>
      <c r="I6" s="141"/>
      <c r="J6" s="141"/>
      <c r="K6" s="141"/>
      <c r="L6" s="141"/>
      <c r="M6" s="81">
        <f>I6+J6+K6+L6</f>
        <v>0</v>
      </c>
      <c r="N6" s="82" t="str">
        <f>IF(M6&gt;45,"A+",IF(M6&gt;35,"A",IF(M6&gt;25,"B+",IF(M6&gt;20,"B",IF(M6&gt;0,"C","")))))</f>
        <v/>
      </c>
      <c r="O6" s="141"/>
      <c r="P6" s="141"/>
      <c r="Q6" s="141"/>
      <c r="R6" s="141"/>
      <c r="S6" s="81">
        <f>O6+P6+Q6+R6</f>
        <v>0</v>
      </c>
      <c r="T6" s="82" t="str">
        <f>IF(S6&gt;45,"A+",IF(S6&gt;35,"A",IF(S6&gt;25,"B+",IF(S6&gt;20,"B",IF(S6&gt;0,"C","")))))</f>
        <v/>
      </c>
      <c r="U6" s="141"/>
      <c r="V6" s="141"/>
      <c r="W6" s="141"/>
      <c r="X6" s="141"/>
      <c r="Y6" s="81">
        <f>U6+V6+W6+X6</f>
        <v>0</v>
      </c>
      <c r="Z6" s="82" t="str">
        <f>IF(Y6&gt;45,"A+",IF(Y6&gt;35,"A",IF(Y6&gt;25,"B+",IF(Y6&gt;20,"B",IF(Y6&gt;0,"C","")))))</f>
        <v/>
      </c>
      <c r="AA6" s="83">
        <f>G6+M6+Y6+S6</f>
        <v>0</v>
      </c>
      <c r="AB6" s="57"/>
      <c r="AC6" s="57"/>
      <c r="AD6" s="57"/>
      <c r="AE6" s="57"/>
      <c r="AF6" s="57"/>
      <c r="AG6" s="57"/>
      <c r="AH6" s="57"/>
      <c r="AI6" s="81">
        <f>AB6+AC6+AD6+AE6+AF6+AG6+AH6</f>
        <v>0</v>
      </c>
      <c r="AJ6" s="82" t="str">
        <f>IF(AI6&gt;90,"A+",IF(AI6&gt;70,"A",IF(AI6&gt;50,"B+",IF(AI6&gt;40,"B",IF(AI6&gt;0,"C","")))))</f>
        <v/>
      </c>
      <c r="AK6" s="57"/>
      <c r="AL6" s="57"/>
      <c r="AM6" s="57"/>
      <c r="AN6" s="57"/>
      <c r="AO6" s="57"/>
      <c r="AP6" s="57"/>
      <c r="AQ6" s="57"/>
      <c r="AR6" s="81">
        <f>AK6+AL6+AM6+AN6+AO6+AP6+AQ6</f>
        <v>0</v>
      </c>
      <c r="AS6" s="82" t="str">
        <f>IF(AR6&gt;90,"A+",IF(AR6&gt;70,"A",IF(AR6&gt;50,"B+",IF(AR6&gt;40,"B",IF(AR6&gt;0,"C","")))))</f>
        <v/>
      </c>
      <c r="AT6" s="57"/>
      <c r="AU6" s="57"/>
      <c r="AV6" s="57"/>
      <c r="AW6" s="57"/>
      <c r="AX6" s="57"/>
      <c r="AY6" s="57"/>
      <c r="AZ6" s="57"/>
      <c r="BA6" s="81">
        <f>AT6+AU6+AV6+AW6+AX6+AY6+AZ6</f>
        <v>0</v>
      </c>
      <c r="BB6" s="82" t="str">
        <f>IF(BA6&gt;90,"A+",IF(BA6&gt;70,"A",IF(BA6&gt;50,"B+",IF(BA6&gt;40,"B",IF(BA6&gt;0,"C","")))))</f>
        <v/>
      </c>
      <c r="BC6" s="8">
        <f>AI6+AR6+BA6</f>
        <v>0</v>
      </c>
    </row>
    <row r="7" spans="1:55" ht="17.100000000000001" customHeight="1">
      <c r="A7" s="25" t="str">
        <f>IF(B7=0,"",1+A6)</f>
        <v/>
      </c>
      <c r="B7" s="77">
        <f>Main!G14</f>
        <v>0</v>
      </c>
      <c r="C7" s="141"/>
      <c r="D7" s="141"/>
      <c r="E7" s="141"/>
      <c r="F7" s="141"/>
      <c r="G7" s="81">
        <f t="shared" ref="G7:G55" si="0">C7+D7+E7+F7</f>
        <v>0</v>
      </c>
      <c r="H7" s="82" t="str">
        <f t="shared" ref="H7:H55" si="1">IF(G7&gt;45,"A+",IF(G7&gt;35,"A",IF(G7&gt;25,"B+",IF(G7&gt;20,"B",IF(G7&gt;0,"C","")))))</f>
        <v/>
      </c>
      <c r="I7" s="141"/>
      <c r="J7" s="141"/>
      <c r="K7" s="141"/>
      <c r="L7" s="141"/>
      <c r="M7" s="81">
        <f t="shared" ref="M7:M55" si="2">I7+J7+K7+L7</f>
        <v>0</v>
      </c>
      <c r="N7" s="82" t="str">
        <f t="shared" ref="N7:N55" si="3">IF(M7&gt;45,"A+",IF(M7&gt;35,"A",IF(M7&gt;25,"B+",IF(M7&gt;20,"B",IF(M7&gt;0,"C","")))))</f>
        <v/>
      </c>
      <c r="O7" s="141"/>
      <c r="P7" s="141"/>
      <c r="Q7" s="141"/>
      <c r="R7" s="141"/>
      <c r="S7" s="81">
        <f t="shared" ref="S7:S55" si="4">O7+P7+Q7+R7</f>
        <v>0</v>
      </c>
      <c r="T7" s="82" t="str">
        <f t="shared" ref="T7:T55" si="5">IF(S7&gt;45,"A+",IF(S7&gt;35,"A",IF(S7&gt;25,"B+",IF(S7&gt;20,"B",IF(S7&gt;0,"C","")))))</f>
        <v/>
      </c>
      <c r="U7" s="141"/>
      <c r="V7" s="141"/>
      <c r="W7" s="141"/>
      <c r="X7" s="141"/>
      <c r="Y7" s="81">
        <f t="shared" ref="Y7:Y55" si="6">U7+V7+W7+X7</f>
        <v>0</v>
      </c>
      <c r="Z7" s="82" t="str">
        <f t="shared" ref="Z7:Z55" si="7">IF(Y7&gt;45,"A+",IF(Y7&gt;35,"A",IF(Y7&gt;25,"B+",IF(Y7&gt;20,"B",IF(Y7&gt;0,"C","")))))</f>
        <v/>
      </c>
      <c r="AA7" s="83">
        <f t="shared" ref="AA7:AA55" si="8">G7+M7+Y7+S7</f>
        <v>0</v>
      </c>
      <c r="AB7" s="57"/>
      <c r="AC7" s="57"/>
      <c r="AD7" s="57"/>
      <c r="AE7" s="57"/>
      <c r="AF7" s="57"/>
      <c r="AG7" s="57"/>
      <c r="AH7" s="57"/>
      <c r="AI7" s="81">
        <f t="shared" ref="AI7:AI55" si="9">AB7+AC7+AD7+AE7+AF7+AG7+AH7</f>
        <v>0</v>
      </c>
      <c r="AJ7" s="82" t="str">
        <f t="shared" ref="AJ7:AJ55" si="10">IF(AI7&gt;90,"A+",IF(AI7&gt;70,"A",IF(AI7&gt;50,"B+",IF(AI7&gt;40,"B",IF(AI7&gt;0,"C","")))))</f>
        <v/>
      </c>
      <c r="AK7" s="57"/>
      <c r="AL7" s="57"/>
      <c r="AM7" s="57"/>
      <c r="AN7" s="57"/>
      <c r="AO7" s="57"/>
      <c r="AP7" s="57"/>
      <c r="AQ7" s="57"/>
      <c r="AR7" s="81">
        <f t="shared" ref="AR7:AR55" si="11">AK7+AL7+AM7+AN7+AO7+AP7+AQ7</f>
        <v>0</v>
      </c>
      <c r="AS7" s="82" t="str">
        <f t="shared" ref="AS7:AS55" si="12">IF(AR7&gt;90,"A+",IF(AR7&gt;70,"A",IF(AR7&gt;50,"B+",IF(AR7&gt;40,"B",IF(AR7&gt;0,"C","")))))</f>
        <v/>
      </c>
      <c r="AT7" s="57"/>
      <c r="AU7" s="57"/>
      <c r="AV7" s="57"/>
      <c r="AW7" s="57"/>
      <c r="AX7" s="57"/>
      <c r="AY7" s="57"/>
      <c r="AZ7" s="57"/>
      <c r="BA7" s="81">
        <f t="shared" ref="BA7:BA55" si="13">AT7+AU7+AV7+AW7+AX7+AY7+AZ7</f>
        <v>0</v>
      </c>
      <c r="BB7" s="82" t="str">
        <f t="shared" ref="BB7:BB55" si="14">IF(BA7&gt;90,"A+",IF(BA7&gt;70,"A",IF(BA7&gt;50,"B+",IF(BA7&gt;40,"B",IF(BA7&gt;0,"C","")))))</f>
        <v/>
      </c>
      <c r="BC7" s="8">
        <f t="shared" ref="BC7:BC55" si="15">AI7+AR7+BA7</f>
        <v>0</v>
      </c>
    </row>
    <row r="8" spans="1:55" ht="17.100000000000001" customHeight="1">
      <c r="A8" s="25" t="str">
        <f t="shared" ref="A8:A55" si="16">IF(B8=0,"",1+A7)</f>
        <v/>
      </c>
      <c r="B8" s="77">
        <f>Main!G15</f>
        <v>0</v>
      </c>
      <c r="C8" s="141"/>
      <c r="D8" s="141"/>
      <c r="E8" s="141"/>
      <c r="F8" s="141"/>
      <c r="G8" s="81">
        <f t="shared" si="0"/>
        <v>0</v>
      </c>
      <c r="H8" s="82" t="str">
        <f t="shared" si="1"/>
        <v/>
      </c>
      <c r="I8" s="141"/>
      <c r="J8" s="141"/>
      <c r="K8" s="141"/>
      <c r="L8" s="141"/>
      <c r="M8" s="81">
        <f t="shared" si="2"/>
        <v>0</v>
      </c>
      <c r="N8" s="82" t="str">
        <f t="shared" si="3"/>
        <v/>
      </c>
      <c r="O8" s="141"/>
      <c r="P8" s="141"/>
      <c r="Q8" s="141"/>
      <c r="R8" s="141"/>
      <c r="S8" s="81">
        <f t="shared" si="4"/>
        <v>0</v>
      </c>
      <c r="T8" s="82" t="str">
        <f t="shared" si="5"/>
        <v/>
      </c>
      <c r="U8" s="141"/>
      <c r="V8" s="141"/>
      <c r="W8" s="141"/>
      <c r="X8" s="141"/>
      <c r="Y8" s="81">
        <f t="shared" si="6"/>
        <v>0</v>
      </c>
      <c r="Z8" s="82" t="str">
        <f t="shared" si="7"/>
        <v/>
      </c>
      <c r="AA8" s="83">
        <f t="shared" si="8"/>
        <v>0</v>
      </c>
      <c r="AB8" s="57"/>
      <c r="AC8" s="57"/>
      <c r="AD8" s="57"/>
      <c r="AE8" s="57"/>
      <c r="AF8" s="57"/>
      <c r="AG8" s="57"/>
      <c r="AH8" s="57"/>
      <c r="AI8" s="81">
        <f t="shared" si="9"/>
        <v>0</v>
      </c>
      <c r="AJ8" s="82" t="str">
        <f t="shared" si="10"/>
        <v/>
      </c>
      <c r="AK8" s="57"/>
      <c r="AL8" s="57"/>
      <c r="AM8" s="57"/>
      <c r="AN8" s="57"/>
      <c r="AO8" s="57"/>
      <c r="AP8" s="57"/>
      <c r="AQ8" s="57"/>
      <c r="AR8" s="81">
        <f t="shared" si="11"/>
        <v>0</v>
      </c>
      <c r="AS8" s="82" t="str">
        <f t="shared" si="12"/>
        <v/>
      </c>
      <c r="AT8" s="57"/>
      <c r="AU8" s="57"/>
      <c r="AV8" s="57"/>
      <c r="AW8" s="57"/>
      <c r="AX8" s="57"/>
      <c r="AY8" s="57"/>
      <c r="AZ8" s="57"/>
      <c r="BA8" s="81">
        <f t="shared" si="13"/>
        <v>0</v>
      </c>
      <c r="BB8" s="82" t="str">
        <f t="shared" si="14"/>
        <v/>
      </c>
      <c r="BC8" s="8">
        <f t="shared" si="15"/>
        <v>0</v>
      </c>
    </row>
    <row r="9" spans="1:55" ht="17.100000000000001" customHeight="1">
      <c r="A9" s="25" t="str">
        <f t="shared" si="16"/>
        <v/>
      </c>
      <c r="B9" s="77">
        <f>Main!G16</f>
        <v>0</v>
      </c>
      <c r="C9" s="141"/>
      <c r="D9" s="141"/>
      <c r="E9" s="141"/>
      <c r="F9" s="141"/>
      <c r="G9" s="81">
        <f t="shared" si="0"/>
        <v>0</v>
      </c>
      <c r="H9" s="82" t="str">
        <f t="shared" si="1"/>
        <v/>
      </c>
      <c r="I9" s="141"/>
      <c r="J9" s="141"/>
      <c r="K9" s="141"/>
      <c r="L9" s="141"/>
      <c r="M9" s="81">
        <f t="shared" si="2"/>
        <v>0</v>
      </c>
      <c r="N9" s="82" t="str">
        <f t="shared" si="3"/>
        <v/>
      </c>
      <c r="O9" s="141"/>
      <c r="P9" s="141"/>
      <c r="Q9" s="141"/>
      <c r="R9" s="141"/>
      <c r="S9" s="81">
        <f t="shared" si="4"/>
        <v>0</v>
      </c>
      <c r="T9" s="82" t="str">
        <f t="shared" si="5"/>
        <v/>
      </c>
      <c r="U9" s="141"/>
      <c r="V9" s="141"/>
      <c r="W9" s="141"/>
      <c r="X9" s="141"/>
      <c r="Y9" s="81">
        <f t="shared" si="6"/>
        <v>0</v>
      </c>
      <c r="Z9" s="82" t="str">
        <f t="shared" si="7"/>
        <v/>
      </c>
      <c r="AA9" s="83">
        <f t="shared" si="8"/>
        <v>0</v>
      </c>
      <c r="AB9" s="57"/>
      <c r="AC9" s="57"/>
      <c r="AD9" s="57"/>
      <c r="AE9" s="57"/>
      <c r="AF9" s="57"/>
      <c r="AG9" s="57"/>
      <c r="AH9" s="57"/>
      <c r="AI9" s="81">
        <f t="shared" si="9"/>
        <v>0</v>
      </c>
      <c r="AJ9" s="82" t="str">
        <f t="shared" si="10"/>
        <v/>
      </c>
      <c r="AK9" s="57"/>
      <c r="AL9" s="57"/>
      <c r="AM9" s="57"/>
      <c r="AN9" s="57"/>
      <c r="AO9" s="57"/>
      <c r="AP9" s="57"/>
      <c r="AQ9" s="57"/>
      <c r="AR9" s="81">
        <f t="shared" si="11"/>
        <v>0</v>
      </c>
      <c r="AS9" s="82" t="str">
        <f t="shared" si="12"/>
        <v/>
      </c>
      <c r="AT9" s="57"/>
      <c r="AU9" s="57"/>
      <c r="AV9" s="57"/>
      <c r="AW9" s="57"/>
      <c r="AX9" s="57"/>
      <c r="AY9" s="57"/>
      <c r="AZ9" s="57"/>
      <c r="BA9" s="81">
        <f t="shared" si="13"/>
        <v>0</v>
      </c>
      <c r="BB9" s="82" t="str">
        <f t="shared" si="14"/>
        <v/>
      </c>
      <c r="BC9" s="8">
        <f t="shared" si="15"/>
        <v>0</v>
      </c>
    </row>
    <row r="10" spans="1:55" ht="17.100000000000001" customHeight="1">
      <c r="A10" s="25" t="str">
        <f t="shared" si="16"/>
        <v/>
      </c>
      <c r="B10" s="77">
        <f>Main!G17</f>
        <v>0</v>
      </c>
      <c r="C10" s="141"/>
      <c r="D10" s="141"/>
      <c r="E10" s="141"/>
      <c r="F10" s="141"/>
      <c r="G10" s="81">
        <f t="shared" si="0"/>
        <v>0</v>
      </c>
      <c r="H10" s="82" t="str">
        <f t="shared" si="1"/>
        <v/>
      </c>
      <c r="I10" s="141"/>
      <c r="J10" s="141"/>
      <c r="K10" s="141"/>
      <c r="L10" s="141"/>
      <c r="M10" s="81">
        <f t="shared" si="2"/>
        <v>0</v>
      </c>
      <c r="N10" s="82" t="str">
        <f t="shared" si="3"/>
        <v/>
      </c>
      <c r="O10" s="141"/>
      <c r="P10" s="141"/>
      <c r="Q10" s="141"/>
      <c r="R10" s="141"/>
      <c r="S10" s="81">
        <f t="shared" si="4"/>
        <v>0</v>
      </c>
      <c r="T10" s="82" t="str">
        <f t="shared" si="5"/>
        <v/>
      </c>
      <c r="U10" s="141"/>
      <c r="V10" s="141"/>
      <c r="W10" s="141"/>
      <c r="X10" s="141"/>
      <c r="Y10" s="81">
        <f t="shared" si="6"/>
        <v>0</v>
      </c>
      <c r="Z10" s="82" t="str">
        <f t="shared" si="7"/>
        <v/>
      </c>
      <c r="AA10" s="83">
        <f t="shared" si="8"/>
        <v>0</v>
      </c>
      <c r="AB10" s="57"/>
      <c r="AC10" s="57"/>
      <c r="AD10" s="57"/>
      <c r="AE10" s="57"/>
      <c r="AF10" s="57"/>
      <c r="AG10" s="57"/>
      <c r="AH10" s="57"/>
      <c r="AI10" s="81">
        <f t="shared" si="9"/>
        <v>0</v>
      </c>
      <c r="AJ10" s="82" t="str">
        <f t="shared" si="10"/>
        <v/>
      </c>
      <c r="AK10" s="57"/>
      <c r="AL10" s="57"/>
      <c r="AM10" s="57"/>
      <c r="AN10" s="57"/>
      <c r="AO10" s="57"/>
      <c r="AP10" s="57"/>
      <c r="AQ10" s="57"/>
      <c r="AR10" s="81">
        <f t="shared" si="11"/>
        <v>0</v>
      </c>
      <c r="AS10" s="82" t="str">
        <f t="shared" si="12"/>
        <v/>
      </c>
      <c r="AT10" s="57"/>
      <c r="AU10" s="57"/>
      <c r="AV10" s="57"/>
      <c r="AW10" s="57"/>
      <c r="AX10" s="57"/>
      <c r="AY10" s="57"/>
      <c r="AZ10" s="57"/>
      <c r="BA10" s="81">
        <f t="shared" si="13"/>
        <v>0</v>
      </c>
      <c r="BB10" s="82" t="str">
        <f t="shared" si="14"/>
        <v/>
      </c>
      <c r="BC10" s="8">
        <f t="shared" si="15"/>
        <v>0</v>
      </c>
    </row>
    <row r="11" spans="1:55" ht="17.100000000000001" customHeight="1">
      <c r="A11" s="25" t="str">
        <f t="shared" si="16"/>
        <v/>
      </c>
      <c r="B11" s="77">
        <f>Main!G18</f>
        <v>0</v>
      </c>
      <c r="C11" s="141"/>
      <c r="D11" s="141"/>
      <c r="E11" s="141"/>
      <c r="F11" s="141"/>
      <c r="G11" s="81">
        <f t="shared" si="0"/>
        <v>0</v>
      </c>
      <c r="H11" s="82" t="str">
        <f t="shared" si="1"/>
        <v/>
      </c>
      <c r="I11" s="141"/>
      <c r="J11" s="141"/>
      <c r="K11" s="141"/>
      <c r="L11" s="141"/>
      <c r="M11" s="81">
        <f t="shared" si="2"/>
        <v>0</v>
      </c>
      <c r="N11" s="82" t="str">
        <f t="shared" si="3"/>
        <v/>
      </c>
      <c r="O11" s="141"/>
      <c r="P11" s="141"/>
      <c r="Q11" s="141"/>
      <c r="R11" s="141"/>
      <c r="S11" s="81">
        <f t="shared" si="4"/>
        <v>0</v>
      </c>
      <c r="T11" s="82" t="str">
        <f t="shared" si="5"/>
        <v/>
      </c>
      <c r="U11" s="141"/>
      <c r="V11" s="141"/>
      <c r="W11" s="141"/>
      <c r="X11" s="141"/>
      <c r="Y11" s="81">
        <f t="shared" si="6"/>
        <v>0</v>
      </c>
      <c r="Z11" s="82" t="str">
        <f t="shared" si="7"/>
        <v/>
      </c>
      <c r="AA11" s="83">
        <f t="shared" si="8"/>
        <v>0</v>
      </c>
      <c r="AB11" s="57"/>
      <c r="AC11" s="57"/>
      <c r="AD11" s="57"/>
      <c r="AE11" s="57"/>
      <c r="AF11" s="57"/>
      <c r="AG11" s="57"/>
      <c r="AH11" s="57"/>
      <c r="AI11" s="81">
        <f t="shared" si="9"/>
        <v>0</v>
      </c>
      <c r="AJ11" s="82" t="str">
        <f t="shared" si="10"/>
        <v/>
      </c>
      <c r="AK11" s="57"/>
      <c r="AL11" s="57"/>
      <c r="AM11" s="57"/>
      <c r="AN11" s="57"/>
      <c r="AO11" s="57"/>
      <c r="AP11" s="57"/>
      <c r="AQ11" s="57"/>
      <c r="AR11" s="81">
        <f t="shared" si="11"/>
        <v>0</v>
      </c>
      <c r="AS11" s="82" t="str">
        <f t="shared" si="12"/>
        <v/>
      </c>
      <c r="AT11" s="57"/>
      <c r="AU11" s="57"/>
      <c r="AV11" s="57"/>
      <c r="AW11" s="57"/>
      <c r="AX11" s="57"/>
      <c r="AY11" s="57"/>
      <c r="AZ11" s="57"/>
      <c r="BA11" s="81">
        <f t="shared" si="13"/>
        <v>0</v>
      </c>
      <c r="BB11" s="82" t="str">
        <f t="shared" si="14"/>
        <v/>
      </c>
      <c r="BC11" s="8">
        <f t="shared" si="15"/>
        <v>0</v>
      </c>
    </row>
    <row r="12" spans="1:55" ht="17.100000000000001" customHeight="1">
      <c r="A12" s="25" t="str">
        <f t="shared" si="16"/>
        <v/>
      </c>
      <c r="B12" s="77">
        <f>Main!G19</f>
        <v>0</v>
      </c>
      <c r="C12" s="141"/>
      <c r="D12" s="141"/>
      <c r="E12" s="141"/>
      <c r="F12" s="141"/>
      <c r="G12" s="81">
        <f t="shared" si="0"/>
        <v>0</v>
      </c>
      <c r="H12" s="82" t="str">
        <f t="shared" si="1"/>
        <v/>
      </c>
      <c r="I12" s="141"/>
      <c r="J12" s="141"/>
      <c r="K12" s="141"/>
      <c r="L12" s="141"/>
      <c r="M12" s="81">
        <f t="shared" si="2"/>
        <v>0</v>
      </c>
      <c r="N12" s="82" t="str">
        <f t="shared" si="3"/>
        <v/>
      </c>
      <c r="O12" s="141"/>
      <c r="P12" s="141"/>
      <c r="Q12" s="141"/>
      <c r="R12" s="141"/>
      <c r="S12" s="81">
        <f t="shared" si="4"/>
        <v>0</v>
      </c>
      <c r="T12" s="82" t="str">
        <f t="shared" si="5"/>
        <v/>
      </c>
      <c r="U12" s="141"/>
      <c r="V12" s="141"/>
      <c r="W12" s="141"/>
      <c r="X12" s="141"/>
      <c r="Y12" s="81">
        <f t="shared" si="6"/>
        <v>0</v>
      </c>
      <c r="Z12" s="82" t="str">
        <f t="shared" si="7"/>
        <v/>
      </c>
      <c r="AA12" s="83">
        <f t="shared" si="8"/>
        <v>0</v>
      </c>
      <c r="AB12" s="57"/>
      <c r="AC12" s="57"/>
      <c r="AD12" s="57"/>
      <c r="AE12" s="57"/>
      <c r="AF12" s="57"/>
      <c r="AG12" s="57"/>
      <c r="AH12" s="57"/>
      <c r="AI12" s="81">
        <f t="shared" si="9"/>
        <v>0</v>
      </c>
      <c r="AJ12" s="82" t="str">
        <f t="shared" si="10"/>
        <v/>
      </c>
      <c r="AK12" s="57"/>
      <c r="AL12" s="57"/>
      <c r="AM12" s="57"/>
      <c r="AN12" s="57"/>
      <c r="AO12" s="57"/>
      <c r="AP12" s="57"/>
      <c r="AQ12" s="57"/>
      <c r="AR12" s="81">
        <f t="shared" si="11"/>
        <v>0</v>
      </c>
      <c r="AS12" s="82" t="str">
        <f t="shared" si="12"/>
        <v/>
      </c>
      <c r="AT12" s="57"/>
      <c r="AU12" s="57"/>
      <c r="AV12" s="57"/>
      <c r="AW12" s="57"/>
      <c r="AX12" s="57"/>
      <c r="AY12" s="57"/>
      <c r="AZ12" s="57"/>
      <c r="BA12" s="81">
        <f t="shared" si="13"/>
        <v>0</v>
      </c>
      <c r="BB12" s="82" t="str">
        <f t="shared" si="14"/>
        <v/>
      </c>
      <c r="BC12" s="8">
        <f t="shared" si="15"/>
        <v>0</v>
      </c>
    </row>
    <row r="13" spans="1:55" ht="17.100000000000001" customHeight="1">
      <c r="A13" s="25" t="str">
        <f t="shared" si="16"/>
        <v/>
      </c>
      <c r="B13" s="77">
        <f>Main!G20</f>
        <v>0</v>
      </c>
      <c r="C13" s="141"/>
      <c r="D13" s="141"/>
      <c r="E13" s="141"/>
      <c r="F13" s="141"/>
      <c r="G13" s="81">
        <f t="shared" si="0"/>
        <v>0</v>
      </c>
      <c r="H13" s="82" t="str">
        <f t="shared" si="1"/>
        <v/>
      </c>
      <c r="I13" s="141"/>
      <c r="J13" s="141"/>
      <c r="K13" s="141"/>
      <c r="L13" s="141"/>
      <c r="M13" s="81">
        <f t="shared" si="2"/>
        <v>0</v>
      </c>
      <c r="N13" s="82" t="str">
        <f t="shared" si="3"/>
        <v/>
      </c>
      <c r="O13" s="141"/>
      <c r="P13" s="141"/>
      <c r="Q13" s="141"/>
      <c r="R13" s="141"/>
      <c r="S13" s="81">
        <f t="shared" si="4"/>
        <v>0</v>
      </c>
      <c r="T13" s="82" t="str">
        <f t="shared" si="5"/>
        <v/>
      </c>
      <c r="U13" s="141"/>
      <c r="V13" s="141"/>
      <c r="W13" s="141"/>
      <c r="X13" s="141"/>
      <c r="Y13" s="81">
        <f t="shared" si="6"/>
        <v>0</v>
      </c>
      <c r="Z13" s="82" t="str">
        <f t="shared" si="7"/>
        <v/>
      </c>
      <c r="AA13" s="83">
        <f t="shared" si="8"/>
        <v>0</v>
      </c>
      <c r="AB13" s="57"/>
      <c r="AC13" s="57"/>
      <c r="AD13" s="57"/>
      <c r="AE13" s="57"/>
      <c r="AF13" s="57"/>
      <c r="AG13" s="57"/>
      <c r="AH13" s="57"/>
      <c r="AI13" s="81">
        <f t="shared" si="9"/>
        <v>0</v>
      </c>
      <c r="AJ13" s="82" t="str">
        <f t="shared" si="10"/>
        <v/>
      </c>
      <c r="AK13" s="57"/>
      <c r="AL13" s="57"/>
      <c r="AM13" s="57"/>
      <c r="AN13" s="57"/>
      <c r="AO13" s="57"/>
      <c r="AP13" s="57"/>
      <c r="AQ13" s="57"/>
      <c r="AR13" s="81">
        <f t="shared" si="11"/>
        <v>0</v>
      </c>
      <c r="AS13" s="82" t="str">
        <f t="shared" si="12"/>
        <v/>
      </c>
      <c r="AT13" s="57"/>
      <c r="AU13" s="57"/>
      <c r="AV13" s="57"/>
      <c r="AW13" s="57"/>
      <c r="AX13" s="57"/>
      <c r="AY13" s="57"/>
      <c r="AZ13" s="57"/>
      <c r="BA13" s="81">
        <f t="shared" si="13"/>
        <v>0</v>
      </c>
      <c r="BB13" s="82" t="str">
        <f t="shared" si="14"/>
        <v/>
      </c>
      <c r="BC13" s="8">
        <f t="shared" si="15"/>
        <v>0</v>
      </c>
    </row>
    <row r="14" spans="1:55" ht="17.100000000000001" customHeight="1">
      <c r="A14" s="25" t="str">
        <f t="shared" si="16"/>
        <v/>
      </c>
      <c r="B14" s="77">
        <f>Main!G21</f>
        <v>0</v>
      </c>
      <c r="C14" s="141"/>
      <c r="D14" s="141"/>
      <c r="E14" s="141"/>
      <c r="F14" s="141"/>
      <c r="G14" s="81">
        <f t="shared" si="0"/>
        <v>0</v>
      </c>
      <c r="H14" s="82" t="str">
        <f t="shared" si="1"/>
        <v/>
      </c>
      <c r="I14" s="141"/>
      <c r="J14" s="141"/>
      <c r="K14" s="141"/>
      <c r="L14" s="141"/>
      <c r="M14" s="81">
        <f t="shared" si="2"/>
        <v>0</v>
      </c>
      <c r="N14" s="82" t="str">
        <f t="shared" si="3"/>
        <v/>
      </c>
      <c r="O14" s="141"/>
      <c r="P14" s="141"/>
      <c r="Q14" s="141"/>
      <c r="R14" s="141"/>
      <c r="S14" s="81">
        <f t="shared" si="4"/>
        <v>0</v>
      </c>
      <c r="T14" s="82" t="str">
        <f t="shared" si="5"/>
        <v/>
      </c>
      <c r="U14" s="141"/>
      <c r="V14" s="141"/>
      <c r="W14" s="141"/>
      <c r="X14" s="141"/>
      <c r="Y14" s="81">
        <f t="shared" si="6"/>
        <v>0</v>
      </c>
      <c r="Z14" s="82" t="str">
        <f t="shared" si="7"/>
        <v/>
      </c>
      <c r="AA14" s="83">
        <f t="shared" si="8"/>
        <v>0</v>
      </c>
      <c r="AB14" s="57"/>
      <c r="AC14" s="57"/>
      <c r="AD14" s="57"/>
      <c r="AE14" s="57"/>
      <c r="AF14" s="57"/>
      <c r="AG14" s="57"/>
      <c r="AH14" s="57"/>
      <c r="AI14" s="81">
        <f t="shared" si="9"/>
        <v>0</v>
      </c>
      <c r="AJ14" s="82" t="str">
        <f t="shared" si="10"/>
        <v/>
      </c>
      <c r="AK14" s="57"/>
      <c r="AL14" s="57"/>
      <c r="AM14" s="57"/>
      <c r="AN14" s="57"/>
      <c r="AO14" s="57"/>
      <c r="AP14" s="57"/>
      <c r="AQ14" s="57"/>
      <c r="AR14" s="81">
        <f t="shared" si="11"/>
        <v>0</v>
      </c>
      <c r="AS14" s="82" t="str">
        <f t="shared" si="12"/>
        <v/>
      </c>
      <c r="AT14" s="57"/>
      <c r="AU14" s="57"/>
      <c r="AV14" s="57"/>
      <c r="AW14" s="57"/>
      <c r="AX14" s="57"/>
      <c r="AY14" s="57"/>
      <c r="AZ14" s="57"/>
      <c r="BA14" s="81">
        <f t="shared" si="13"/>
        <v>0</v>
      </c>
      <c r="BB14" s="82" t="str">
        <f t="shared" si="14"/>
        <v/>
      </c>
      <c r="BC14" s="8">
        <f t="shared" si="15"/>
        <v>0</v>
      </c>
    </row>
    <row r="15" spans="1:55" ht="17.100000000000001" customHeight="1">
      <c r="A15" s="25" t="str">
        <f t="shared" si="16"/>
        <v/>
      </c>
      <c r="B15" s="77">
        <f>Main!G22</f>
        <v>0</v>
      </c>
      <c r="C15" s="141"/>
      <c r="D15" s="141"/>
      <c r="E15" s="141"/>
      <c r="F15" s="141"/>
      <c r="G15" s="81">
        <f t="shared" si="0"/>
        <v>0</v>
      </c>
      <c r="H15" s="82" t="str">
        <f t="shared" si="1"/>
        <v/>
      </c>
      <c r="I15" s="141"/>
      <c r="J15" s="141"/>
      <c r="K15" s="141"/>
      <c r="L15" s="141"/>
      <c r="M15" s="81">
        <f t="shared" si="2"/>
        <v>0</v>
      </c>
      <c r="N15" s="82" t="str">
        <f t="shared" si="3"/>
        <v/>
      </c>
      <c r="O15" s="141"/>
      <c r="P15" s="141"/>
      <c r="Q15" s="141"/>
      <c r="R15" s="141"/>
      <c r="S15" s="81">
        <f t="shared" si="4"/>
        <v>0</v>
      </c>
      <c r="T15" s="82" t="str">
        <f t="shared" si="5"/>
        <v/>
      </c>
      <c r="U15" s="141"/>
      <c r="V15" s="141"/>
      <c r="W15" s="141"/>
      <c r="X15" s="141"/>
      <c r="Y15" s="81">
        <f t="shared" si="6"/>
        <v>0</v>
      </c>
      <c r="Z15" s="82" t="str">
        <f t="shared" si="7"/>
        <v/>
      </c>
      <c r="AA15" s="83">
        <f t="shared" si="8"/>
        <v>0</v>
      </c>
      <c r="AB15" s="57"/>
      <c r="AC15" s="57"/>
      <c r="AD15" s="57"/>
      <c r="AE15" s="57"/>
      <c r="AF15" s="57"/>
      <c r="AG15" s="57"/>
      <c r="AH15" s="57"/>
      <c r="AI15" s="81">
        <f t="shared" si="9"/>
        <v>0</v>
      </c>
      <c r="AJ15" s="82" t="str">
        <f t="shared" si="10"/>
        <v/>
      </c>
      <c r="AK15" s="57"/>
      <c r="AL15" s="57"/>
      <c r="AM15" s="57"/>
      <c r="AN15" s="57"/>
      <c r="AO15" s="57"/>
      <c r="AP15" s="57"/>
      <c r="AQ15" s="57"/>
      <c r="AR15" s="81">
        <f t="shared" si="11"/>
        <v>0</v>
      </c>
      <c r="AS15" s="82" t="str">
        <f t="shared" si="12"/>
        <v/>
      </c>
      <c r="AT15" s="57"/>
      <c r="AU15" s="57"/>
      <c r="AV15" s="57"/>
      <c r="AW15" s="57"/>
      <c r="AX15" s="57"/>
      <c r="AY15" s="57"/>
      <c r="AZ15" s="57"/>
      <c r="BA15" s="81">
        <f t="shared" si="13"/>
        <v>0</v>
      </c>
      <c r="BB15" s="82" t="str">
        <f t="shared" si="14"/>
        <v/>
      </c>
      <c r="BC15" s="8">
        <f t="shared" si="15"/>
        <v>0</v>
      </c>
    </row>
    <row r="16" spans="1:55" ht="17.100000000000001" customHeight="1">
      <c r="A16" s="25" t="str">
        <f t="shared" si="16"/>
        <v/>
      </c>
      <c r="B16" s="77">
        <f>Main!G23</f>
        <v>0</v>
      </c>
      <c r="C16" s="141"/>
      <c r="D16" s="141"/>
      <c r="E16" s="141"/>
      <c r="F16" s="141"/>
      <c r="G16" s="81">
        <f t="shared" si="0"/>
        <v>0</v>
      </c>
      <c r="H16" s="82" t="str">
        <f t="shared" si="1"/>
        <v/>
      </c>
      <c r="I16" s="141"/>
      <c r="J16" s="141"/>
      <c r="K16" s="141"/>
      <c r="L16" s="141"/>
      <c r="M16" s="81">
        <f t="shared" si="2"/>
        <v>0</v>
      </c>
      <c r="N16" s="82" t="str">
        <f t="shared" si="3"/>
        <v/>
      </c>
      <c r="O16" s="141"/>
      <c r="P16" s="141"/>
      <c r="Q16" s="141"/>
      <c r="R16" s="141"/>
      <c r="S16" s="81">
        <f t="shared" si="4"/>
        <v>0</v>
      </c>
      <c r="T16" s="82" t="str">
        <f t="shared" si="5"/>
        <v/>
      </c>
      <c r="U16" s="141"/>
      <c r="V16" s="141"/>
      <c r="W16" s="141"/>
      <c r="X16" s="141"/>
      <c r="Y16" s="81">
        <f t="shared" si="6"/>
        <v>0</v>
      </c>
      <c r="Z16" s="82" t="str">
        <f t="shared" si="7"/>
        <v/>
      </c>
      <c r="AA16" s="83">
        <f t="shared" si="8"/>
        <v>0</v>
      </c>
      <c r="AB16" s="57"/>
      <c r="AC16" s="57"/>
      <c r="AD16" s="57"/>
      <c r="AE16" s="57"/>
      <c r="AF16" s="57"/>
      <c r="AG16" s="57"/>
      <c r="AH16" s="57"/>
      <c r="AI16" s="81">
        <f t="shared" si="9"/>
        <v>0</v>
      </c>
      <c r="AJ16" s="82" t="str">
        <f t="shared" si="10"/>
        <v/>
      </c>
      <c r="AK16" s="57"/>
      <c r="AL16" s="57"/>
      <c r="AM16" s="57"/>
      <c r="AN16" s="57"/>
      <c r="AO16" s="57"/>
      <c r="AP16" s="57"/>
      <c r="AQ16" s="57"/>
      <c r="AR16" s="81">
        <f t="shared" si="11"/>
        <v>0</v>
      </c>
      <c r="AS16" s="82" t="str">
        <f t="shared" si="12"/>
        <v/>
      </c>
      <c r="AT16" s="57"/>
      <c r="AU16" s="57"/>
      <c r="AV16" s="57"/>
      <c r="AW16" s="57"/>
      <c r="AX16" s="57"/>
      <c r="AY16" s="57"/>
      <c r="AZ16" s="57"/>
      <c r="BA16" s="81">
        <f t="shared" si="13"/>
        <v>0</v>
      </c>
      <c r="BB16" s="82" t="str">
        <f t="shared" si="14"/>
        <v/>
      </c>
      <c r="BC16" s="8">
        <f t="shared" si="15"/>
        <v>0</v>
      </c>
    </row>
    <row r="17" spans="1:55" ht="17.100000000000001" customHeight="1">
      <c r="A17" s="25" t="str">
        <f t="shared" si="16"/>
        <v/>
      </c>
      <c r="B17" s="77">
        <f>Main!G24</f>
        <v>0</v>
      </c>
      <c r="C17" s="141"/>
      <c r="D17" s="141"/>
      <c r="E17" s="141"/>
      <c r="F17" s="141"/>
      <c r="G17" s="81">
        <f t="shared" si="0"/>
        <v>0</v>
      </c>
      <c r="H17" s="82" t="str">
        <f t="shared" si="1"/>
        <v/>
      </c>
      <c r="I17" s="141"/>
      <c r="J17" s="141"/>
      <c r="K17" s="141"/>
      <c r="L17" s="141"/>
      <c r="M17" s="81">
        <f t="shared" si="2"/>
        <v>0</v>
      </c>
      <c r="N17" s="82" t="str">
        <f t="shared" si="3"/>
        <v/>
      </c>
      <c r="O17" s="141"/>
      <c r="P17" s="141"/>
      <c r="Q17" s="141"/>
      <c r="R17" s="141"/>
      <c r="S17" s="81">
        <f t="shared" si="4"/>
        <v>0</v>
      </c>
      <c r="T17" s="82" t="str">
        <f t="shared" si="5"/>
        <v/>
      </c>
      <c r="U17" s="141"/>
      <c r="V17" s="141"/>
      <c r="W17" s="141"/>
      <c r="X17" s="141"/>
      <c r="Y17" s="81">
        <f t="shared" si="6"/>
        <v>0</v>
      </c>
      <c r="Z17" s="82" t="str">
        <f t="shared" si="7"/>
        <v/>
      </c>
      <c r="AA17" s="83">
        <f t="shared" si="8"/>
        <v>0</v>
      </c>
      <c r="AB17" s="57"/>
      <c r="AC17" s="57"/>
      <c r="AD17" s="57"/>
      <c r="AE17" s="57"/>
      <c r="AF17" s="57"/>
      <c r="AG17" s="57"/>
      <c r="AH17" s="57"/>
      <c r="AI17" s="81">
        <f t="shared" si="9"/>
        <v>0</v>
      </c>
      <c r="AJ17" s="82" t="str">
        <f t="shared" si="10"/>
        <v/>
      </c>
      <c r="AK17" s="57"/>
      <c r="AL17" s="57"/>
      <c r="AM17" s="57"/>
      <c r="AN17" s="57"/>
      <c r="AO17" s="57"/>
      <c r="AP17" s="57"/>
      <c r="AQ17" s="57"/>
      <c r="AR17" s="81">
        <f t="shared" si="11"/>
        <v>0</v>
      </c>
      <c r="AS17" s="82" t="str">
        <f t="shared" si="12"/>
        <v/>
      </c>
      <c r="AT17" s="57"/>
      <c r="AU17" s="57"/>
      <c r="AV17" s="57"/>
      <c r="AW17" s="57"/>
      <c r="AX17" s="57"/>
      <c r="AY17" s="57"/>
      <c r="AZ17" s="57"/>
      <c r="BA17" s="81">
        <f t="shared" si="13"/>
        <v>0</v>
      </c>
      <c r="BB17" s="82" t="str">
        <f t="shared" si="14"/>
        <v/>
      </c>
      <c r="BC17" s="8">
        <f t="shared" si="15"/>
        <v>0</v>
      </c>
    </row>
    <row r="18" spans="1:55" ht="17.100000000000001" customHeight="1">
      <c r="A18" s="25" t="str">
        <f t="shared" si="16"/>
        <v/>
      </c>
      <c r="B18" s="77">
        <f>Main!G25</f>
        <v>0</v>
      </c>
      <c r="C18" s="141"/>
      <c r="D18" s="141"/>
      <c r="E18" s="141"/>
      <c r="F18" s="141"/>
      <c r="G18" s="81">
        <f t="shared" si="0"/>
        <v>0</v>
      </c>
      <c r="H18" s="82" t="str">
        <f t="shared" si="1"/>
        <v/>
      </c>
      <c r="I18" s="141"/>
      <c r="J18" s="141"/>
      <c r="K18" s="141"/>
      <c r="L18" s="141"/>
      <c r="M18" s="81">
        <f t="shared" si="2"/>
        <v>0</v>
      </c>
      <c r="N18" s="82" t="str">
        <f t="shared" si="3"/>
        <v/>
      </c>
      <c r="O18" s="141"/>
      <c r="P18" s="141"/>
      <c r="Q18" s="141"/>
      <c r="R18" s="141"/>
      <c r="S18" s="81">
        <f t="shared" si="4"/>
        <v>0</v>
      </c>
      <c r="T18" s="82" t="str">
        <f t="shared" si="5"/>
        <v/>
      </c>
      <c r="U18" s="141"/>
      <c r="V18" s="141"/>
      <c r="W18" s="141"/>
      <c r="X18" s="141"/>
      <c r="Y18" s="81">
        <f t="shared" si="6"/>
        <v>0</v>
      </c>
      <c r="Z18" s="82" t="str">
        <f t="shared" si="7"/>
        <v/>
      </c>
      <c r="AA18" s="83">
        <f t="shared" si="8"/>
        <v>0</v>
      </c>
      <c r="AB18" s="57"/>
      <c r="AC18" s="57"/>
      <c r="AD18" s="57"/>
      <c r="AE18" s="57"/>
      <c r="AF18" s="57"/>
      <c r="AG18" s="57"/>
      <c r="AH18" s="57"/>
      <c r="AI18" s="81">
        <f t="shared" si="9"/>
        <v>0</v>
      </c>
      <c r="AJ18" s="82" t="str">
        <f t="shared" si="10"/>
        <v/>
      </c>
      <c r="AK18" s="57"/>
      <c r="AL18" s="57"/>
      <c r="AM18" s="57"/>
      <c r="AN18" s="57"/>
      <c r="AO18" s="57"/>
      <c r="AP18" s="57"/>
      <c r="AQ18" s="57"/>
      <c r="AR18" s="81">
        <f t="shared" si="11"/>
        <v>0</v>
      </c>
      <c r="AS18" s="82" t="str">
        <f t="shared" si="12"/>
        <v/>
      </c>
      <c r="AT18" s="57"/>
      <c r="AU18" s="57"/>
      <c r="AV18" s="57"/>
      <c r="AW18" s="57"/>
      <c r="AX18" s="57"/>
      <c r="AY18" s="57"/>
      <c r="AZ18" s="57"/>
      <c r="BA18" s="81">
        <f t="shared" si="13"/>
        <v>0</v>
      </c>
      <c r="BB18" s="82" t="str">
        <f t="shared" si="14"/>
        <v/>
      </c>
      <c r="BC18" s="8">
        <f t="shared" si="15"/>
        <v>0</v>
      </c>
    </row>
    <row r="19" spans="1:55" ht="17.100000000000001" customHeight="1">
      <c r="A19" s="25" t="str">
        <f t="shared" si="16"/>
        <v/>
      </c>
      <c r="B19" s="77">
        <f>Main!G26</f>
        <v>0</v>
      </c>
      <c r="C19" s="141"/>
      <c r="D19" s="141"/>
      <c r="E19" s="141"/>
      <c r="F19" s="141"/>
      <c r="G19" s="81">
        <f t="shared" si="0"/>
        <v>0</v>
      </c>
      <c r="H19" s="82" t="str">
        <f t="shared" si="1"/>
        <v/>
      </c>
      <c r="I19" s="141"/>
      <c r="J19" s="141"/>
      <c r="K19" s="141"/>
      <c r="L19" s="141"/>
      <c r="M19" s="81">
        <f t="shared" si="2"/>
        <v>0</v>
      </c>
      <c r="N19" s="82" t="str">
        <f t="shared" si="3"/>
        <v/>
      </c>
      <c r="O19" s="141"/>
      <c r="P19" s="141"/>
      <c r="Q19" s="141"/>
      <c r="R19" s="141"/>
      <c r="S19" s="81">
        <f t="shared" si="4"/>
        <v>0</v>
      </c>
      <c r="T19" s="82" t="str">
        <f t="shared" si="5"/>
        <v/>
      </c>
      <c r="U19" s="141"/>
      <c r="V19" s="141"/>
      <c r="W19" s="141"/>
      <c r="X19" s="141"/>
      <c r="Y19" s="81">
        <f t="shared" si="6"/>
        <v>0</v>
      </c>
      <c r="Z19" s="82" t="str">
        <f t="shared" si="7"/>
        <v/>
      </c>
      <c r="AA19" s="83">
        <f t="shared" si="8"/>
        <v>0</v>
      </c>
      <c r="AB19" s="57"/>
      <c r="AC19" s="57"/>
      <c r="AD19" s="57"/>
      <c r="AE19" s="57"/>
      <c r="AF19" s="57"/>
      <c r="AG19" s="57"/>
      <c r="AH19" s="57"/>
      <c r="AI19" s="81">
        <f t="shared" si="9"/>
        <v>0</v>
      </c>
      <c r="AJ19" s="82" t="str">
        <f t="shared" si="10"/>
        <v/>
      </c>
      <c r="AK19" s="57"/>
      <c r="AL19" s="57"/>
      <c r="AM19" s="57"/>
      <c r="AN19" s="57"/>
      <c r="AO19" s="57"/>
      <c r="AP19" s="57"/>
      <c r="AQ19" s="57"/>
      <c r="AR19" s="81">
        <f t="shared" si="11"/>
        <v>0</v>
      </c>
      <c r="AS19" s="82" t="str">
        <f t="shared" si="12"/>
        <v/>
      </c>
      <c r="AT19" s="57"/>
      <c r="AU19" s="57"/>
      <c r="AV19" s="57"/>
      <c r="AW19" s="57"/>
      <c r="AX19" s="57"/>
      <c r="AY19" s="57"/>
      <c r="AZ19" s="57"/>
      <c r="BA19" s="81">
        <f t="shared" si="13"/>
        <v>0</v>
      </c>
      <c r="BB19" s="82" t="str">
        <f t="shared" si="14"/>
        <v/>
      </c>
      <c r="BC19" s="8">
        <f t="shared" si="15"/>
        <v>0</v>
      </c>
    </row>
    <row r="20" spans="1:55" ht="17.100000000000001" customHeight="1">
      <c r="A20" s="25" t="str">
        <f t="shared" si="16"/>
        <v/>
      </c>
      <c r="B20" s="77">
        <f>Main!G27</f>
        <v>0</v>
      </c>
      <c r="C20" s="141"/>
      <c r="D20" s="141"/>
      <c r="E20" s="141"/>
      <c r="F20" s="141"/>
      <c r="G20" s="81">
        <f t="shared" si="0"/>
        <v>0</v>
      </c>
      <c r="H20" s="82" t="str">
        <f t="shared" si="1"/>
        <v/>
      </c>
      <c r="I20" s="141"/>
      <c r="J20" s="141"/>
      <c r="K20" s="141"/>
      <c r="L20" s="141"/>
      <c r="M20" s="81">
        <f t="shared" si="2"/>
        <v>0</v>
      </c>
      <c r="N20" s="82" t="str">
        <f t="shared" si="3"/>
        <v/>
      </c>
      <c r="O20" s="141"/>
      <c r="P20" s="141"/>
      <c r="Q20" s="141"/>
      <c r="R20" s="141"/>
      <c r="S20" s="81">
        <f t="shared" si="4"/>
        <v>0</v>
      </c>
      <c r="T20" s="82" t="str">
        <f t="shared" si="5"/>
        <v/>
      </c>
      <c r="U20" s="141"/>
      <c r="V20" s="141"/>
      <c r="W20" s="141"/>
      <c r="X20" s="141"/>
      <c r="Y20" s="81">
        <f t="shared" si="6"/>
        <v>0</v>
      </c>
      <c r="Z20" s="82" t="str">
        <f t="shared" si="7"/>
        <v/>
      </c>
      <c r="AA20" s="83">
        <f t="shared" si="8"/>
        <v>0</v>
      </c>
      <c r="AB20" s="57"/>
      <c r="AC20" s="57"/>
      <c r="AD20" s="57"/>
      <c r="AE20" s="57"/>
      <c r="AF20" s="57"/>
      <c r="AG20" s="57"/>
      <c r="AH20" s="57"/>
      <c r="AI20" s="81">
        <f t="shared" si="9"/>
        <v>0</v>
      </c>
      <c r="AJ20" s="82" t="str">
        <f t="shared" si="10"/>
        <v/>
      </c>
      <c r="AK20" s="57"/>
      <c r="AL20" s="57"/>
      <c r="AM20" s="57"/>
      <c r="AN20" s="57"/>
      <c r="AO20" s="57"/>
      <c r="AP20" s="57"/>
      <c r="AQ20" s="57"/>
      <c r="AR20" s="81">
        <f t="shared" si="11"/>
        <v>0</v>
      </c>
      <c r="AS20" s="82" t="str">
        <f t="shared" si="12"/>
        <v/>
      </c>
      <c r="AT20" s="57"/>
      <c r="AU20" s="57"/>
      <c r="AV20" s="57"/>
      <c r="AW20" s="57"/>
      <c r="AX20" s="57"/>
      <c r="AY20" s="57"/>
      <c r="AZ20" s="57"/>
      <c r="BA20" s="81">
        <f t="shared" si="13"/>
        <v>0</v>
      </c>
      <c r="BB20" s="82" t="str">
        <f t="shared" si="14"/>
        <v/>
      </c>
      <c r="BC20" s="8">
        <f t="shared" si="15"/>
        <v>0</v>
      </c>
    </row>
    <row r="21" spans="1:55" ht="17.100000000000001" customHeight="1">
      <c r="A21" s="25" t="str">
        <f t="shared" si="16"/>
        <v/>
      </c>
      <c r="B21" s="77">
        <f>Main!G28</f>
        <v>0</v>
      </c>
      <c r="C21" s="141"/>
      <c r="D21" s="141"/>
      <c r="E21" s="141"/>
      <c r="F21" s="141"/>
      <c r="G21" s="81">
        <f t="shared" si="0"/>
        <v>0</v>
      </c>
      <c r="H21" s="82" t="str">
        <f t="shared" si="1"/>
        <v/>
      </c>
      <c r="I21" s="141"/>
      <c r="J21" s="141"/>
      <c r="K21" s="141"/>
      <c r="L21" s="141"/>
      <c r="M21" s="81">
        <f t="shared" si="2"/>
        <v>0</v>
      </c>
      <c r="N21" s="82" t="str">
        <f t="shared" si="3"/>
        <v/>
      </c>
      <c r="O21" s="141"/>
      <c r="P21" s="141"/>
      <c r="Q21" s="141"/>
      <c r="R21" s="141"/>
      <c r="S21" s="81">
        <f t="shared" si="4"/>
        <v>0</v>
      </c>
      <c r="T21" s="82" t="str">
        <f t="shared" si="5"/>
        <v/>
      </c>
      <c r="U21" s="141"/>
      <c r="V21" s="141"/>
      <c r="W21" s="141"/>
      <c r="X21" s="141"/>
      <c r="Y21" s="81">
        <f t="shared" si="6"/>
        <v>0</v>
      </c>
      <c r="Z21" s="82" t="str">
        <f t="shared" si="7"/>
        <v/>
      </c>
      <c r="AA21" s="83">
        <f t="shared" si="8"/>
        <v>0</v>
      </c>
      <c r="AB21" s="57"/>
      <c r="AC21" s="57"/>
      <c r="AD21" s="57"/>
      <c r="AE21" s="57"/>
      <c r="AF21" s="57"/>
      <c r="AG21" s="57"/>
      <c r="AH21" s="57"/>
      <c r="AI21" s="81">
        <f t="shared" si="9"/>
        <v>0</v>
      </c>
      <c r="AJ21" s="82" t="str">
        <f t="shared" si="10"/>
        <v/>
      </c>
      <c r="AK21" s="57"/>
      <c r="AL21" s="57"/>
      <c r="AM21" s="57"/>
      <c r="AN21" s="57"/>
      <c r="AO21" s="57"/>
      <c r="AP21" s="57"/>
      <c r="AQ21" s="57"/>
      <c r="AR21" s="81">
        <f t="shared" si="11"/>
        <v>0</v>
      </c>
      <c r="AS21" s="82" t="str">
        <f t="shared" si="12"/>
        <v/>
      </c>
      <c r="AT21" s="57"/>
      <c r="AU21" s="57"/>
      <c r="AV21" s="57"/>
      <c r="AW21" s="57"/>
      <c r="AX21" s="57"/>
      <c r="AY21" s="57"/>
      <c r="AZ21" s="57"/>
      <c r="BA21" s="81">
        <f t="shared" si="13"/>
        <v>0</v>
      </c>
      <c r="BB21" s="82" t="str">
        <f t="shared" si="14"/>
        <v/>
      </c>
      <c r="BC21" s="8">
        <f t="shared" si="15"/>
        <v>0</v>
      </c>
    </row>
    <row r="22" spans="1:55" ht="17.100000000000001" customHeight="1">
      <c r="A22" s="25" t="str">
        <f t="shared" si="16"/>
        <v/>
      </c>
      <c r="B22" s="77">
        <f>Main!G29</f>
        <v>0</v>
      </c>
      <c r="C22" s="141"/>
      <c r="D22" s="141"/>
      <c r="E22" s="141"/>
      <c r="F22" s="141"/>
      <c r="G22" s="81">
        <f t="shared" si="0"/>
        <v>0</v>
      </c>
      <c r="H22" s="82" t="str">
        <f t="shared" si="1"/>
        <v/>
      </c>
      <c r="I22" s="141"/>
      <c r="J22" s="141"/>
      <c r="K22" s="141"/>
      <c r="L22" s="141"/>
      <c r="M22" s="81">
        <f t="shared" si="2"/>
        <v>0</v>
      </c>
      <c r="N22" s="82" t="str">
        <f t="shared" si="3"/>
        <v/>
      </c>
      <c r="O22" s="141"/>
      <c r="P22" s="141"/>
      <c r="Q22" s="141"/>
      <c r="R22" s="141"/>
      <c r="S22" s="81">
        <f t="shared" si="4"/>
        <v>0</v>
      </c>
      <c r="T22" s="82" t="str">
        <f t="shared" si="5"/>
        <v/>
      </c>
      <c r="U22" s="141"/>
      <c r="V22" s="141"/>
      <c r="W22" s="141"/>
      <c r="X22" s="141"/>
      <c r="Y22" s="81">
        <f t="shared" si="6"/>
        <v>0</v>
      </c>
      <c r="Z22" s="82" t="str">
        <f t="shared" si="7"/>
        <v/>
      </c>
      <c r="AA22" s="83">
        <f t="shared" si="8"/>
        <v>0</v>
      </c>
      <c r="AB22" s="57"/>
      <c r="AC22" s="57"/>
      <c r="AD22" s="57"/>
      <c r="AE22" s="57"/>
      <c r="AF22" s="57"/>
      <c r="AG22" s="57"/>
      <c r="AH22" s="57"/>
      <c r="AI22" s="81">
        <f t="shared" si="9"/>
        <v>0</v>
      </c>
      <c r="AJ22" s="82" t="str">
        <f t="shared" si="10"/>
        <v/>
      </c>
      <c r="AK22" s="57"/>
      <c r="AL22" s="57"/>
      <c r="AM22" s="57"/>
      <c r="AN22" s="57"/>
      <c r="AO22" s="57"/>
      <c r="AP22" s="57"/>
      <c r="AQ22" s="57"/>
      <c r="AR22" s="81">
        <f t="shared" si="11"/>
        <v>0</v>
      </c>
      <c r="AS22" s="82" t="str">
        <f t="shared" si="12"/>
        <v/>
      </c>
      <c r="AT22" s="57"/>
      <c r="AU22" s="57"/>
      <c r="AV22" s="57"/>
      <c r="AW22" s="57"/>
      <c r="AX22" s="57"/>
      <c r="AY22" s="57"/>
      <c r="AZ22" s="57"/>
      <c r="BA22" s="81">
        <f t="shared" si="13"/>
        <v>0</v>
      </c>
      <c r="BB22" s="82" t="str">
        <f t="shared" si="14"/>
        <v/>
      </c>
      <c r="BC22" s="8">
        <f t="shared" si="15"/>
        <v>0</v>
      </c>
    </row>
    <row r="23" spans="1:55" ht="17.100000000000001" customHeight="1">
      <c r="A23" s="25" t="str">
        <f t="shared" si="16"/>
        <v/>
      </c>
      <c r="B23" s="77">
        <f>Main!G30</f>
        <v>0</v>
      </c>
      <c r="C23" s="141"/>
      <c r="D23" s="141"/>
      <c r="E23" s="141"/>
      <c r="F23" s="141"/>
      <c r="G23" s="81">
        <f t="shared" si="0"/>
        <v>0</v>
      </c>
      <c r="H23" s="82" t="str">
        <f t="shared" si="1"/>
        <v/>
      </c>
      <c r="I23" s="141"/>
      <c r="J23" s="141"/>
      <c r="K23" s="141"/>
      <c r="L23" s="141"/>
      <c r="M23" s="81">
        <f t="shared" si="2"/>
        <v>0</v>
      </c>
      <c r="N23" s="82" t="str">
        <f t="shared" si="3"/>
        <v/>
      </c>
      <c r="O23" s="141"/>
      <c r="P23" s="141"/>
      <c r="Q23" s="141"/>
      <c r="R23" s="141"/>
      <c r="S23" s="81">
        <f t="shared" si="4"/>
        <v>0</v>
      </c>
      <c r="T23" s="82" t="str">
        <f t="shared" si="5"/>
        <v/>
      </c>
      <c r="U23" s="141"/>
      <c r="V23" s="141"/>
      <c r="W23" s="141"/>
      <c r="X23" s="141"/>
      <c r="Y23" s="81">
        <f t="shared" si="6"/>
        <v>0</v>
      </c>
      <c r="Z23" s="82" t="str">
        <f t="shared" si="7"/>
        <v/>
      </c>
      <c r="AA23" s="83">
        <f t="shared" si="8"/>
        <v>0</v>
      </c>
      <c r="AB23" s="57"/>
      <c r="AC23" s="57"/>
      <c r="AD23" s="57"/>
      <c r="AE23" s="57"/>
      <c r="AF23" s="57"/>
      <c r="AG23" s="57"/>
      <c r="AH23" s="57"/>
      <c r="AI23" s="81">
        <f t="shared" si="9"/>
        <v>0</v>
      </c>
      <c r="AJ23" s="82" t="str">
        <f t="shared" si="10"/>
        <v/>
      </c>
      <c r="AK23" s="57"/>
      <c r="AL23" s="57"/>
      <c r="AM23" s="57"/>
      <c r="AN23" s="57"/>
      <c r="AO23" s="57"/>
      <c r="AP23" s="57"/>
      <c r="AQ23" s="57"/>
      <c r="AR23" s="81">
        <f t="shared" si="11"/>
        <v>0</v>
      </c>
      <c r="AS23" s="82" t="str">
        <f t="shared" si="12"/>
        <v/>
      </c>
      <c r="AT23" s="57"/>
      <c r="AU23" s="57"/>
      <c r="AV23" s="57"/>
      <c r="AW23" s="57"/>
      <c r="AX23" s="57"/>
      <c r="AY23" s="57"/>
      <c r="AZ23" s="57"/>
      <c r="BA23" s="81">
        <f t="shared" si="13"/>
        <v>0</v>
      </c>
      <c r="BB23" s="82" t="str">
        <f t="shared" si="14"/>
        <v/>
      </c>
      <c r="BC23" s="8">
        <f t="shared" si="15"/>
        <v>0</v>
      </c>
    </row>
    <row r="24" spans="1:55" ht="17.100000000000001" customHeight="1">
      <c r="A24" s="25" t="str">
        <f t="shared" si="16"/>
        <v/>
      </c>
      <c r="B24" s="77">
        <f>Main!G31</f>
        <v>0</v>
      </c>
      <c r="C24" s="141"/>
      <c r="D24" s="141"/>
      <c r="E24" s="141"/>
      <c r="F24" s="141"/>
      <c r="G24" s="81">
        <f t="shared" si="0"/>
        <v>0</v>
      </c>
      <c r="H24" s="82" t="str">
        <f t="shared" si="1"/>
        <v/>
      </c>
      <c r="I24" s="141"/>
      <c r="J24" s="141"/>
      <c r="K24" s="141"/>
      <c r="L24" s="141"/>
      <c r="M24" s="81">
        <f t="shared" si="2"/>
        <v>0</v>
      </c>
      <c r="N24" s="82" t="str">
        <f t="shared" si="3"/>
        <v/>
      </c>
      <c r="O24" s="141"/>
      <c r="P24" s="141"/>
      <c r="Q24" s="141"/>
      <c r="R24" s="141"/>
      <c r="S24" s="81">
        <f t="shared" si="4"/>
        <v>0</v>
      </c>
      <c r="T24" s="82" t="str">
        <f t="shared" si="5"/>
        <v/>
      </c>
      <c r="U24" s="141"/>
      <c r="V24" s="141"/>
      <c r="W24" s="141"/>
      <c r="X24" s="141"/>
      <c r="Y24" s="81">
        <f t="shared" si="6"/>
        <v>0</v>
      </c>
      <c r="Z24" s="82" t="str">
        <f t="shared" si="7"/>
        <v/>
      </c>
      <c r="AA24" s="83">
        <f t="shared" si="8"/>
        <v>0</v>
      </c>
      <c r="AB24" s="57"/>
      <c r="AC24" s="57"/>
      <c r="AD24" s="57"/>
      <c r="AE24" s="57"/>
      <c r="AF24" s="57"/>
      <c r="AG24" s="57"/>
      <c r="AH24" s="57"/>
      <c r="AI24" s="81">
        <f t="shared" si="9"/>
        <v>0</v>
      </c>
      <c r="AJ24" s="82" t="str">
        <f t="shared" si="10"/>
        <v/>
      </c>
      <c r="AK24" s="57"/>
      <c r="AL24" s="57"/>
      <c r="AM24" s="57"/>
      <c r="AN24" s="57"/>
      <c r="AO24" s="57"/>
      <c r="AP24" s="57"/>
      <c r="AQ24" s="57"/>
      <c r="AR24" s="81">
        <f t="shared" si="11"/>
        <v>0</v>
      </c>
      <c r="AS24" s="82" t="str">
        <f t="shared" si="12"/>
        <v/>
      </c>
      <c r="AT24" s="57"/>
      <c r="AU24" s="57"/>
      <c r="AV24" s="57"/>
      <c r="AW24" s="57"/>
      <c r="AX24" s="57"/>
      <c r="AY24" s="57"/>
      <c r="AZ24" s="57"/>
      <c r="BA24" s="81">
        <f t="shared" si="13"/>
        <v>0</v>
      </c>
      <c r="BB24" s="82" t="str">
        <f t="shared" si="14"/>
        <v/>
      </c>
      <c r="BC24" s="8">
        <f t="shared" si="15"/>
        <v>0</v>
      </c>
    </row>
    <row r="25" spans="1:55" ht="17.100000000000001" customHeight="1">
      <c r="A25" s="25" t="str">
        <f t="shared" si="16"/>
        <v/>
      </c>
      <c r="B25" s="77">
        <f>Main!G32</f>
        <v>0</v>
      </c>
      <c r="C25" s="141"/>
      <c r="D25" s="141"/>
      <c r="E25" s="141"/>
      <c r="F25" s="141"/>
      <c r="G25" s="81">
        <f t="shared" si="0"/>
        <v>0</v>
      </c>
      <c r="H25" s="82" t="str">
        <f t="shared" si="1"/>
        <v/>
      </c>
      <c r="I25" s="141"/>
      <c r="J25" s="141"/>
      <c r="K25" s="141"/>
      <c r="L25" s="141"/>
      <c r="M25" s="81">
        <f t="shared" si="2"/>
        <v>0</v>
      </c>
      <c r="N25" s="82" t="str">
        <f t="shared" si="3"/>
        <v/>
      </c>
      <c r="O25" s="141"/>
      <c r="P25" s="141"/>
      <c r="Q25" s="141"/>
      <c r="R25" s="141"/>
      <c r="S25" s="81">
        <f t="shared" si="4"/>
        <v>0</v>
      </c>
      <c r="T25" s="82" t="str">
        <f t="shared" si="5"/>
        <v/>
      </c>
      <c r="U25" s="141"/>
      <c r="V25" s="141"/>
      <c r="W25" s="141"/>
      <c r="X25" s="141"/>
      <c r="Y25" s="81">
        <f t="shared" si="6"/>
        <v>0</v>
      </c>
      <c r="Z25" s="82" t="str">
        <f t="shared" si="7"/>
        <v/>
      </c>
      <c r="AA25" s="83">
        <f t="shared" si="8"/>
        <v>0</v>
      </c>
      <c r="AB25" s="57"/>
      <c r="AC25" s="57"/>
      <c r="AD25" s="57"/>
      <c r="AE25" s="57"/>
      <c r="AF25" s="57"/>
      <c r="AG25" s="57"/>
      <c r="AH25" s="57"/>
      <c r="AI25" s="81">
        <f t="shared" si="9"/>
        <v>0</v>
      </c>
      <c r="AJ25" s="82" t="str">
        <f t="shared" si="10"/>
        <v/>
      </c>
      <c r="AK25" s="57"/>
      <c r="AL25" s="57"/>
      <c r="AM25" s="57"/>
      <c r="AN25" s="57"/>
      <c r="AO25" s="57"/>
      <c r="AP25" s="57"/>
      <c r="AQ25" s="57"/>
      <c r="AR25" s="81">
        <f t="shared" si="11"/>
        <v>0</v>
      </c>
      <c r="AS25" s="82" t="str">
        <f t="shared" si="12"/>
        <v/>
      </c>
      <c r="AT25" s="57"/>
      <c r="AU25" s="57"/>
      <c r="AV25" s="57"/>
      <c r="AW25" s="57"/>
      <c r="AX25" s="57"/>
      <c r="AY25" s="57"/>
      <c r="AZ25" s="57"/>
      <c r="BA25" s="81">
        <f t="shared" si="13"/>
        <v>0</v>
      </c>
      <c r="BB25" s="82" t="str">
        <f t="shared" si="14"/>
        <v/>
      </c>
      <c r="BC25" s="8">
        <f t="shared" si="15"/>
        <v>0</v>
      </c>
    </row>
    <row r="26" spans="1:55" ht="17.100000000000001" customHeight="1">
      <c r="A26" s="25" t="str">
        <f t="shared" si="16"/>
        <v/>
      </c>
      <c r="B26" s="77">
        <f>Main!G33</f>
        <v>0</v>
      </c>
      <c r="C26" s="141"/>
      <c r="D26" s="141"/>
      <c r="E26" s="141"/>
      <c r="F26" s="141"/>
      <c r="G26" s="81">
        <f t="shared" si="0"/>
        <v>0</v>
      </c>
      <c r="H26" s="82" t="str">
        <f t="shared" si="1"/>
        <v/>
      </c>
      <c r="I26" s="141"/>
      <c r="J26" s="141"/>
      <c r="K26" s="141"/>
      <c r="L26" s="141"/>
      <c r="M26" s="81">
        <f t="shared" si="2"/>
        <v>0</v>
      </c>
      <c r="N26" s="82" t="str">
        <f t="shared" si="3"/>
        <v/>
      </c>
      <c r="O26" s="141"/>
      <c r="P26" s="141"/>
      <c r="Q26" s="141"/>
      <c r="R26" s="141"/>
      <c r="S26" s="81">
        <f t="shared" si="4"/>
        <v>0</v>
      </c>
      <c r="T26" s="82" t="str">
        <f t="shared" si="5"/>
        <v/>
      </c>
      <c r="U26" s="141"/>
      <c r="V26" s="141"/>
      <c r="W26" s="141"/>
      <c r="X26" s="141"/>
      <c r="Y26" s="81">
        <f t="shared" si="6"/>
        <v>0</v>
      </c>
      <c r="Z26" s="82" t="str">
        <f t="shared" si="7"/>
        <v/>
      </c>
      <c r="AA26" s="83">
        <f t="shared" si="8"/>
        <v>0</v>
      </c>
      <c r="AB26" s="57"/>
      <c r="AC26" s="57"/>
      <c r="AD26" s="57"/>
      <c r="AE26" s="57"/>
      <c r="AF26" s="57"/>
      <c r="AG26" s="57"/>
      <c r="AH26" s="57"/>
      <c r="AI26" s="81">
        <f t="shared" si="9"/>
        <v>0</v>
      </c>
      <c r="AJ26" s="82" t="str">
        <f t="shared" si="10"/>
        <v/>
      </c>
      <c r="AK26" s="57"/>
      <c r="AL26" s="57"/>
      <c r="AM26" s="57"/>
      <c r="AN26" s="57"/>
      <c r="AO26" s="57"/>
      <c r="AP26" s="57"/>
      <c r="AQ26" s="57"/>
      <c r="AR26" s="81">
        <f t="shared" si="11"/>
        <v>0</v>
      </c>
      <c r="AS26" s="82" t="str">
        <f t="shared" si="12"/>
        <v/>
      </c>
      <c r="AT26" s="57"/>
      <c r="AU26" s="57"/>
      <c r="AV26" s="57"/>
      <c r="AW26" s="57"/>
      <c r="AX26" s="57"/>
      <c r="AY26" s="57"/>
      <c r="AZ26" s="57"/>
      <c r="BA26" s="81">
        <f t="shared" si="13"/>
        <v>0</v>
      </c>
      <c r="BB26" s="82" t="str">
        <f t="shared" si="14"/>
        <v/>
      </c>
      <c r="BC26" s="8">
        <f t="shared" si="15"/>
        <v>0</v>
      </c>
    </row>
    <row r="27" spans="1:55" ht="17.100000000000001" customHeight="1">
      <c r="A27" s="25" t="str">
        <f t="shared" si="16"/>
        <v/>
      </c>
      <c r="B27" s="77">
        <f>Main!G34</f>
        <v>0</v>
      </c>
      <c r="C27" s="141"/>
      <c r="D27" s="141"/>
      <c r="E27" s="141"/>
      <c r="F27" s="141"/>
      <c r="G27" s="81">
        <f t="shared" si="0"/>
        <v>0</v>
      </c>
      <c r="H27" s="82" t="str">
        <f t="shared" si="1"/>
        <v/>
      </c>
      <c r="I27" s="141"/>
      <c r="J27" s="141"/>
      <c r="K27" s="141"/>
      <c r="L27" s="141"/>
      <c r="M27" s="81">
        <f t="shared" si="2"/>
        <v>0</v>
      </c>
      <c r="N27" s="82" t="str">
        <f t="shared" si="3"/>
        <v/>
      </c>
      <c r="O27" s="141"/>
      <c r="P27" s="141"/>
      <c r="Q27" s="141"/>
      <c r="R27" s="141"/>
      <c r="S27" s="81">
        <f t="shared" si="4"/>
        <v>0</v>
      </c>
      <c r="T27" s="82" t="str">
        <f t="shared" si="5"/>
        <v/>
      </c>
      <c r="U27" s="141"/>
      <c r="V27" s="141"/>
      <c r="W27" s="141"/>
      <c r="X27" s="141"/>
      <c r="Y27" s="81">
        <f t="shared" si="6"/>
        <v>0</v>
      </c>
      <c r="Z27" s="82" t="str">
        <f t="shared" si="7"/>
        <v/>
      </c>
      <c r="AA27" s="83">
        <f t="shared" si="8"/>
        <v>0</v>
      </c>
      <c r="AB27" s="57"/>
      <c r="AC27" s="57"/>
      <c r="AD27" s="57"/>
      <c r="AE27" s="57"/>
      <c r="AF27" s="57"/>
      <c r="AG27" s="57"/>
      <c r="AH27" s="57"/>
      <c r="AI27" s="81">
        <f t="shared" si="9"/>
        <v>0</v>
      </c>
      <c r="AJ27" s="82" t="str">
        <f t="shared" si="10"/>
        <v/>
      </c>
      <c r="AK27" s="57"/>
      <c r="AL27" s="57"/>
      <c r="AM27" s="57"/>
      <c r="AN27" s="57"/>
      <c r="AO27" s="57"/>
      <c r="AP27" s="57"/>
      <c r="AQ27" s="57"/>
      <c r="AR27" s="81">
        <f t="shared" si="11"/>
        <v>0</v>
      </c>
      <c r="AS27" s="82" t="str">
        <f t="shared" si="12"/>
        <v/>
      </c>
      <c r="AT27" s="57"/>
      <c r="AU27" s="57"/>
      <c r="AV27" s="57"/>
      <c r="AW27" s="57"/>
      <c r="AX27" s="57"/>
      <c r="AY27" s="57"/>
      <c r="AZ27" s="57"/>
      <c r="BA27" s="81">
        <f t="shared" si="13"/>
        <v>0</v>
      </c>
      <c r="BB27" s="82" t="str">
        <f t="shared" si="14"/>
        <v/>
      </c>
      <c r="BC27" s="8">
        <f t="shared" si="15"/>
        <v>0</v>
      </c>
    </row>
    <row r="28" spans="1:55" ht="17.100000000000001" customHeight="1">
      <c r="A28" s="25" t="str">
        <f t="shared" si="16"/>
        <v/>
      </c>
      <c r="B28" s="77">
        <f>Main!G35</f>
        <v>0</v>
      </c>
      <c r="C28" s="141"/>
      <c r="D28" s="141"/>
      <c r="E28" s="141"/>
      <c r="F28" s="141"/>
      <c r="G28" s="81">
        <f t="shared" si="0"/>
        <v>0</v>
      </c>
      <c r="H28" s="82" t="str">
        <f t="shared" si="1"/>
        <v/>
      </c>
      <c r="I28" s="141"/>
      <c r="J28" s="141"/>
      <c r="K28" s="141"/>
      <c r="L28" s="141"/>
      <c r="M28" s="81">
        <f t="shared" si="2"/>
        <v>0</v>
      </c>
      <c r="N28" s="82" t="str">
        <f t="shared" si="3"/>
        <v/>
      </c>
      <c r="O28" s="141"/>
      <c r="P28" s="141"/>
      <c r="Q28" s="141"/>
      <c r="R28" s="141"/>
      <c r="S28" s="81">
        <f t="shared" si="4"/>
        <v>0</v>
      </c>
      <c r="T28" s="82" t="str">
        <f t="shared" si="5"/>
        <v/>
      </c>
      <c r="U28" s="141"/>
      <c r="V28" s="141"/>
      <c r="W28" s="141"/>
      <c r="X28" s="141"/>
      <c r="Y28" s="81">
        <f t="shared" si="6"/>
        <v>0</v>
      </c>
      <c r="Z28" s="82" t="str">
        <f t="shared" si="7"/>
        <v/>
      </c>
      <c r="AA28" s="83">
        <f t="shared" si="8"/>
        <v>0</v>
      </c>
      <c r="AB28" s="57"/>
      <c r="AC28" s="57"/>
      <c r="AD28" s="57"/>
      <c r="AE28" s="57"/>
      <c r="AF28" s="57"/>
      <c r="AG28" s="57"/>
      <c r="AH28" s="57"/>
      <c r="AI28" s="81">
        <f t="shared" si="9"/>
        <v>0</v>
      </c>
      <c r="AJ28" s="82" t="str">
        <f t="shared" si="10"/>
        <v/>
      </c>
      <c r="AK28" s="57"/>
      <c r="AL28" s="57"/>
      <c r="AM28" s="57"/>
      <c r="AN28" s="57"/>
      <c r="AO28" s="57"/>
      <c r="AP28" s="57"/>
      <c r="AQ28" s="57"/>
      <c r="AR28" s="81">
        <f t="shared" si="11"/>
        <v>0</v>
      </c>
      <c r="AS28" s="82" t="str">
        <f t="shared" si="12"/>
        <v/>
      </c>
      <c r="AT28" s="57"/>
      <c r="AU28" s="57"/>
      <c r="AV28" s="57"/>
      <c r="AW28" s="57"/>
      <c r="AX28" s="57"/>
      <c r="AY28" s="57"/>
      <c r="AZ28" s="57"/>
      <c r="BA28" s="81">
        <f t="shared" si="13"/>
        <v>0</v>
      </c>
      <c r="BB28" s="82" t="str">
        <f t="shared" si="14"/>
        <v/>
      </c>
      <c r="BC28" s="8">
        <f t="shared" si="15"/>
        <v>0</v>
      </c>
    </row>
    <row r="29" spans="1:55" ht="17.100000000000001" customHeight="1">
      <c r="A29" s="25" t="str">
        <f t="shared" si="16"/>
        <v/>
      </c>
      <c r="B29" s="77">
        <f>Main!G36</f>
        <v>0</v>
      </c>
      <c r="C29" s="141"/>
      <c r="D29" s="141"/>
      <c r="E29" s="141"/>
      <c r="F29" s="141"/>
      <c r="G29" s="81">
        <f t="shared" si="0"/>
        <v>0</v>
      </c>
      <c r="H29" s="82" t="str">
        <f t="shared" si="1"/>
        <v/>
      </c>
      <c r="I29" s="141"/>
      <c r="J29" s="141"/>
      <c r="K29" s="141"/>
      <c r="L29" s="141"/>
      <c r="M29" s="81">
        <f t="shared" si="2"/>
        <v>0</v>
      </c>
      <c r="N29" s="82" t="str">
        <f t="shared" si="3"/>
        <v/>
      </c>
      <c r="O29" s="141"/>
      <c r="P29" s="141"/>
      <c r="Q29" s="141"/>
      <c r="R29" s="141"/>
      <c r="S29" s="81">
        <f t="shared" si="4"/>
        <v>0</v>
      </c>
      <c r="T29" s="82" t="str">
        <f t="shared" si="5"/>
        <v/>
      </c>
      <c r="U29" s="141"/>
      <c r="V29" s="141"/>
      <c r="W29" s="141"/>
      <c r="X29" s="141"/>
      <c r="Y29" s="81">
        <f t="shared" si="6"/>
        <v>0</v>
      </c>
      <c r="Z29" s="82" t="str">
        <f t="shared" si="7"/>
        <v/>
      </c>
      <c r="AA29" s="83">
        <f t="shared" si="8"/>
        <v>0</v>
      </c>
      <c r="AB29" s="57"/>
      <c r="AC29" s="57"/>
      <c r="AD29" s="57"/>
      <c r="AE29" s="57"/>
      <c r="AF29" s="57"/>
      <c r="AG29" s="57"/>
      <c r="AH29" s="57"/>
      <c r="AI29" s="81">
        <f t="shared" si="9"/>
        <v>0</v>
      </c>
      <c r="AJ29" s="82" t="str">
        <f t="shared" si="10"/>
        <v/>
      </c>
      <c r="AK29" s="57"/>
      <c r="AL29" s="57"/>
      <c r="AM29" s="57"/>
      <c r="AN29" s="57"/>
      <c r="AO29" s="57"/>
      <c r="AP29" s="57"/>
      <c r="AQ29" s="57"/>
      <c r="AR29" s="81">
        <f t="shared" si="11"/>
        <v>0</v>
      </c>
      <c r="AS29" s="82" t="str">
        <f t="shared" si="12"/>
        <v/>
      </c>
      <c r="AT29" s="57"/>
      <c r="AU29" s="57"/>
      <c r="AV29" s="57"/>
      <c r="AW29" s="57"/>
      <c r="AX29" s="57"/>
      <c r="AY29" s="57"/>
      <c r="AZ29" s="57"/>
      <c r="BA29" s="81">
        <f t="shared" si="13"/>
        <v>0</v>
      </c>
      <c r="BB29" s="82" t="str">
        <f t="shared" si="14"/>
        <v/>
      </c>
      <c r="BC29" s="8">
        <f t="shared" si="15"/>
        <v>0</v>
      </c>
    </row>
    <row r="30" spans="1:55" ht="17.100000000000001" customHeight="1">
      <c r="A30" s="25" t="str">
        <f t="shared" si="16"/>
        <v/>
      </c>
      <c r="B30" s="77">
        <f>Main!G37</f>
        <v>0</v>
      </c>
      <c r="C30" s="141"/>
      <c r="D30" s="141"/>
      <c r="E30" s="141"/>
      <c r="F30" s="141"/>
      <c r="G30" s="81">
        <f t="shared" si="0"/>
        <v>0</v>
      </c>
      <c r="H30" s="82" t="str">
        <f t="shared" si="1"/>
        <v/>
      </c>
      <c r="I30" s="141"/>
      <c r="J30" s="141"/>
      <c r="K30" s="141"/>
      <c r="L30" s="141"/>
      <c r="M30" s="81">
        <f t="shared" si="2"/>
        <v>0</v>
      </c>
      <c r="N30" s="82" t="str">
        <f t="shared" si="3"/>
        <v/>
      </c>
      <c r="O30" s="141"/>
      <c r="P30" s="141"/>
      <c r="Q30" s="141"/>
      <c r="R30" s="141"/>
      <c r="S30" s="81">
        <f t="shared" si="4"/>
        <v>0</v>
      </c>
      <c r="T30" s="82" t="str">
        <f t="shared" si="5"/>
        <v/>
      </c>
      <c r="U30" s="141"/>
      <c r="V30" s="141"/>
      <c r="W30" s="141"/>
      <c r="X30" s="141"/>
      <c r="Y30" s="81">
        <f t="shared" si="6"/>
        <v>0</v>
      </c>
      <c r="Z30" s="82" t="str">
        <f t="shared" si="7"/>
        <v/>
      </c>
      <c r="AA30" s="83">
        <f t="shared" si="8"/>
        <v>0</v>
      </c>
      <c r="AB30" s="57"/>
      <c r="AC30" s="57"/>
      <c r="AD30" s="57"/>
      <c r="AE30" s="57"/>
      <c r="AF30" s="57"/>
      <c r="AG30" s="57"/>
      <c r="AH30" s="57"/>
      <c r="AI30" s="81">
        <f t="shared" si="9"/>
        <v>0</v>
      </c>
      <c r="AJ30" s="82" t="str">
        <f t="shared" si="10"/>
        <v/>
      </c>
      <c r="AK30" s="57"/>
      <c r="AL30" s="57"/>
      <c r="AM30" s="57"/>
      <c r="AN30" s="57"/>
      <c r="AO30" s="57"/>
      <c r="AP30" s="57"/>
      <c r="AQ30" s="57"/>
      <c r="AR30" s="81">
        <f t="shared" si="11"/>
        <v>0</v>
      </c>
      <c r="AS30" s="82" t="str">
        <f t="shared" si="12"/>
        <v/>
      </c>
      <c r="AT30" s="57"/>
      <c r="AU30" s="57"/>
      <c r="AV30" s="57"/>
      <c r="AW30" s="57"/>
      <c r="AX30" s="57"/>
      <c r="AY30" s="57"/>
      <c r="AZ30" s="57"/>
      <c r="BA30" s="81">
        <f t="shared" si="13"/>
        <v>0</v>
      </c>
      <c r="BB30" s="82" t="str">
        <f t="shared" si="14"/>
        <v/>
      </c>
      <c r="BC30" s="8">
        <f t="shared" si="15"/>
        <v>0</v>
      </c>
    </row>
    <row r="31" spans="1:55" ht="17.100000000000001" customHeight="1">
      <c r="A31" s="25" t="str">
        <f t="shared" si="16"/>
        <v/>
      </c>
      <c r="B31" s="77">
        <f>Main!G38</f>
        <v>0</v>
      </c>
      <c r="C31" s="141"/>
      <c r="D31" s="141"/>
      <c r="E31" s="141"/>
      <c r="F31" s="141"/>
      <c r="G31" s="81">
        <f t="shared" si="0"/>
        <v>0</v>
      </c>
      <c r="H31" s="82" t="str">
        <f t="shared" si="1"/>
        <v/>
      </c>
      <c r="I31" s="141"/>
      <c r="J31" s="141"/>
      <c r="K31" s="141"/>
      <c r="L31" s="141"/>
      <c r="M31" s="81">
        <f t="shared" si="2"/>
        <v>0</v>
      </c>
      <c r="N31" s="82" t="str">
        <f t="shared" si="3"/>
        <v/>
      </c>
      <c r="O31" s="141"/>
      <c r="P31" s="141"/>
      <c r="Q31" s="141"/>
      <c r="R31" s="141"/>
      <c r="S31" s="81">
        <f t="shared" si="4"/>
        <v>0</v>
      </c>
      <c r="T31" s="82" t="str">
        <f t="shared" si="5"/>
        <v/>
      </c>
      <c r="U31" s="141"/>
      <c r="V31" s="141"/>
      <c r="W31" s="141"/>
      <c r="X31" s="141"/>
      <c r="Y31" s="81">
        <f t="shared" si="6"/>
        <v>0</v>
      </c>
      <c r="Z31" s="82" t="str">
        <f t="shared" si="7"/>
        <v/>
      </c>
      <c r="AA31" s="83">
        <f t="shared" si="8"/>
        <v>0</v>
      </c>
      <c r="AB31" s="57"/>
      <c r="AC31" s="57"/>
      <c r="AD31" s="57"/>
      <c r="AE31" s="57"/>
      <c r="AF31" s="57"/>
      <c r="AG31" s="57"/>
      <c r="AH31" s="57"/>
      <c r="AI31" s="81">
        <f t="shared" si="9"/>
        <v>0</v>
      </c>
      <c r="AJ31" s="82" t="str">
        <f t="shared" si="10"/>
        <v/>
      </c>
      <c r="AK31" s="57"/>
      <c r="AL31" s="57"/>
      <c r="AM31" s="57"/>
      <c r="AN31" s="57"/>
      <c r="AO31" s="57"/>
      <c r="AP31" s="57"/>
      <c r="AQ31" s="57"/>
      <c r="AR31" s="81">
        <f t="shared" si="11"/>
        <v>0</v>
      </c>
      <c r="AS31" s="82" t="str">
        <f t="shared" si="12"/>
        <v/>
      </c>
      <c r="AT31" s="57"/>
      <c r="AU31" s="57"/>
      <c r="AV31" s="57"/>
      <c r="AW31" s="57"/>
      <c r="AX31" s="57"/>
      <c r="AY31" s="57"/>
      <c r="AZ31" s="57"/>
      <c r="BA31" s="81">
        <f t="shared" si="13"/>
        <v>0</v>
      </c>
      <c r="BB31" s="82" t="str">
        <f t="shared" si="14"/>
        <v/>
      </c>
      <c r="BC31" s="8">
        <f t="shared" si="15"/>
        <v>0</v>
      </c>
    </row>
    <row r="32" spans="1:55" ht="17.100000000000001" customHeight="1">
      <c r="A32" s="25" t="str">
        <f t="shared" si="16"/>
        <v/>
      </c>
      <c r="B32" s="77">
        <f>Main!G39</f>
        <v>0</v>
      </c>
      <c r="C32" s="141"/>
      <c r="D32" s="141"/>
      <c r="E32" s="141"/>
      <c r="F32" s="141"/>
      <c r="G32" s="81">
        <f t="shared" si="0"/>
        <v>0</v>
      </c>
      <c r="H32" s="82" t="str">
        <f t="shared" si="1"/>
        <v/>
      </c>
      <c r="I32" s="141"/>
      <c r="J32" s="141"/>
      <c r="K32" s="141"/>
      <c r="L32" s="141"/>
      <c r="M32" s="81">
        <f t="shared" si="2"/>
        <v>0</v>
      </c>
      <c r="N32" s="82" t="str">
        <f t="shared" si="3"/>
        <v/>
      </c>
      <c r="O32" s="141"/>
      <c r="P32" s="141"/>
      <c r="Q32" s="141"/>
      <c r="R32" s="141"/>
      <c r="S32" s="81">
        <f t="shared" si="4"/>
        <v>0</v>
      </c>
      <c r="T32" s="82" t="str">
        <f t="shared" si="5"/>
        <v/>
      </c>
      <c r="U32" s="141"/>
      <c r="V32" s="141"/>
      <c r="W32" s="141"/>
      <c r="X32" s="141"/>
      <c r="Y32" s="81">
        <f t="shared" si="6"/>
        <v>0</v>
      </c>
      <c r="Z32" s="82" t="str">
        <f t="shared" si="7"/>
        <v/>
      </c>
      <c r="AA32" s="83">
        <f t="shared" si="8"/>
        <v>0</v>
      </c>
      <c r="AB32" s="57"/>
      <c r="AC32" s="57"/>
      <c r="AD32" s="57"/>
      <c r="AE32" s="57"/>
      <c r="AF32" s="57"/>
      <c r="AG32" s="57"/>
      <c r="AH32" s="57"/>
      <c r="AI32" s="81">
        <f t="shared" si="9"/>
        <v>0</v>
      </c>
      <c r="AJ32" s="82" t="str">
        <f t="shared" si="10"/>
        <v/>
      </c>
      <c r="AK32" s="57"/>
      <c r="AL32" s="57"/>
      <c r="AM32" s="57"/>
      <c r="AN32" s="57"/>
      <c r="AO32" s="57"/>
      <c r="AP32" s="57"/>
      <c r="AQ32" s="57"/>
      <c r="AR32" s="81">
        <f t="shared" si="11"/>
        <v>0</v>
      </c>
      <c r="AS32" s="82" t="str">
        <f t="shared" si="12"/>
        <v/>
      </c>
      <c r="AT32" s="57"/>
      <c r="AU32" s="57"/>
      <c r="AV32" s="57"/>
      <c r="AW32" s="57"/>
      <c r="AX32" s="57"/>
      <c r="AY32" s="57"/>
      <c r="AZ32" s="57"/>
      <c r="BA32" s="81">
        <f t="shared" si="13"/>
        <v>0</v>
      </c>
      <c r="BB32" s="82" t="str">
        <f t="shared" si="14"/>
        <v/>
      </c>
      <c r="BC32" s="8">
        <f t="shared" si="15"/>
        <v>0</v>
      </c>
    </row>
    <row r="33" spans="1:55" ht="17.100000000000001" customHeight="1">
      <c r="A33" s="25" t="str">
        <f t="shared" si="16"/>
        <v/>
      </c>
      <c r="B33" s="77">
        <f>Main!G40</f>
        <v>0</v>
      </c>
      <c r="C33" s="141"/>
      <c r="D33" s="141"/>
      <c r="E33" s="141"/>
      <c r="F33" s="141"/>
      <c r="G33" s="81">
        <f t="shared" si="0"/>
        <v>0</v>
      </c>
      <c r="H33" s="82" t="str">
        <f t="shared" si="1"/>
        <v/>
      </c>
      <c r="I33" s="141"/>
      <c r="J33" s="141"/>
      <c r="K33" s="141"/>
      <c r="L33" s="141"/>
      <c r="M33" s="81">
        <f t="shared" si="2"/>
        <v>0</v>
      </c>
      <c r="N33" s="82" t="str">
        <f t="shared" si="3"/>
        <v/>
      </c>
      <c r="O33" s="141"/>
      <c r="P33" s="141"/>
      <c r="Q33" s="141"/>
      <c r="R33" s="141"/>
      <c r="S33" s="81">
        <f t="shared" si="4"/>
        <v>0</v>
      </c>
      <c r="T33" s="82" t="str">
        <f t="shared" si="5"/>
        <v/>
      </c>
      <c r="U33" s="141"/>
      <c r="V33" s="141"/>
      <c r="W33" s="141"/>
      <c r="X33" s="141"/>
      <c r="Y33" s="81">
        <f t="shared" si="6"/>
        <v>0</v>
      </c>
      <c r="Z33" s="82" t="str">
        <f t="shared" si="7"/>
        <v/>
      </c>
      <c r="AA33" s="83">
        <f t="shared" si="8"/>
        <v>0</v>
      </c>
      <c r="AB33" s="57"/>
      <c r="AC33" s="57"/>
      <c r="AD33" s="57"/>
      <c r="AE33" s="57"/>
      <c r="AF33" s="57"/>
      <c r="AG33" s="57"/>
      <c r="AH33" s="57"/>
      <c r="AI33" s="81">
        <f t="shared" si="9"/>
        <v>0</v>
      </c>
      <c r="AJ33" s="82" t="str">
        <f t="shared" si="10"/>
        <v/>
      </c>
      <c r="AK33" s="57"/>
      <c r="AL33" s="57"/>
      <c r="AM33" s="57"/>
      <c r="AN33" s="57"/>
      <c r="AO33" s="57"/>
      <c r="AP33" s="57"/>
      <c r="AQ33" s="57"/>
      <c r="AR33" s="81">
        <f t="shared" si="11"/>
        <v>0</v>
      </c>
      <c r="AS33" s="82" t="str">
        <f t="shared" si="12"/>
        <v/>
      </c>
      <c r="AT33" s="57"/>
      <c r="AU33" s="57"/>
      <c r="AV33" s="57"/>
      <c r="AW33" s="57"/>
      <c r="AX33" s="57"/>
      <c r="AY33" s="57"/>
      <c r="AZ33" s="57"/>
      <c r="BA33" s="81">
        <f t="shared" si="13"/>
        <v>0</v>
      </c>
      <c r="BB33" s="82" t="str">
        <f t="shared" si="14"/>
        <v/>
      </c>
      <c r="BC33" s="8">
        <f t="shared" si="15"/>
        <v>0</v>
      </c>
    </row>
    <row r="34" spans="1:55" ht="17.100000000000001" customHeight="1">
      <c r="A34" s="25" t="str">
        <f t="shared" si="16"/>
        <v/>
      </c>
      <c r="B34" s="77">
        <f>Main!G41</f>
        <v>0</v>
      </c>
      <c r="C34" s="141"/>
      <c r="D34" s="141"/>
      <c r="E34" s="141"/>
      <c r="F34" s="141"/>
      <c r="G34" s="81">
        <f t="shared" si="0"/>
        <v>0</v>
      </c>
      <c r="H34" s="82" t="str">
        <f t="shared" si="1"/>
        <v/>
      </c>
      <c r="I34" s="141"/>
      <c r="J34" s="141"/>
      <c r="K34" s="141"/>
      <c r="L34" s="141"/>
      <c r="M34" s="81">
        <f t="shared" si="2"/>
        <v>0</v>
      </c>
      <c r="N34" s="82" t="str">
        <f t="shared" si="3"/>
        <v/>
      </c>
      <c r="O34" s="141"/>
      <c r="P34" s="141"/>
      <c r="Q34" s="141"/>
      <c r="R34" s="141"/>
      <c r="S34" s="81">
        <f t="shared" si="4"/>
        <v>0</v>
      </c>
      <c r="T34" s="82" t="str">
        <f t="shared" si="5"/>
        <v/>
      </c>
      <c r="U34" s="141"/>
      <c r="V34" s="141"/>
      <c r="W34" s="141"/>
      <c r="X34" s="141"/>
      <c r="Y34" s="81">
        <f t="shared" si="6"/>
        <v>0</v>
      </c>
      <c r="Z34" s="82" t="str">
        <f t="shared" si="7"/>
        <v/>
      </c>
      <c r="AA34" s="83">
        <f t="shared" si="8"/>
        <v>0</v>
      </c>
      <c r="AB34" s="57"/>
      <c r="AC34" s="57"/>
      <c r="AD34" s="57"/>
      <c r="AE34" s="57"/>
      <c r="AF34" s="57"/>
      <c r="AG34" s="57"/>
      <c r="AH34" s="57"/>
      <c r="AI34" s="81">
        <f t="shared" si="9"/>
        <v>0</v>
      </c>
      <c r="AJ34" s="82" t="str">
        <f t="shared" si="10"/>
        <v/>
      </c>
      <c r="AK34" s="57"/>
      <c r="AL34" s="57"/>
      <c r="AM34" s="57"/>
      <c r="AN34" s="57"/>
      <c r="AO34" s="57"/>
      <c r="AP34" s="57"/>
      <c r="AQ34" s="57"/>
      <c r="AR34" s="81">
        <f t="shared" si="11"/>
        <v>0</v>
      </c>
      <c r="AS34" s="82" t="str">
        <f t="shared" si="12"/>
        <v/>
      </c>
      <c r="AT34" s="57"/>
      <c r="AU34" s="57"/>
      <c r="AV34" s="57"/>
      <c r="AW34" s="57"/>
      <c r="AX34" s="57"/>
      <c r="AY34" s="57"/>
      <c r="AZ34" s="57"/>
      <c r="BA34" s="81">
        <f t="shared" si="13"/>
        <v>0</v>
      </c>
      <c r="BB34" s="82" t="str">
        <f t="shared" si="14"/>
        <v/>
      </c>
      <c r="BC34" s="8">
        <f t="shared" si="15"/>
        <v>0</v>
      </c>
    </row>
    <row r="35" spans="1:55" ht="17.100000000000001" customHeight="1">
      <c r="A35" s="25" t="str">
        <f t="shared" si="16"/>
        <v/>
      </c>
      <c r="B35" s="77">
        <f>Main!G42</f>
        <v>0</v>
      </c>
      <c r="C35" s="141"/>
      <c r="D35" s="141"/>
      <c r="E35" s="141"/>
      <c r="F35" s="141"/>
      <c r="G35" s="81">
        <f t="shared" si="0"/>
        <v>0</v>
      </c>
      <c r="H35" s="82" t="str">
        <f t="shared" si="1"/>
        <v/>
      </c>
      <c r="I35" s="141"/>
      <c r="J35" s="141"/>
      <c r="K35" s="141"/>
      <c r="L35" s="141"/>
      <c r="M35" s="81">
        <f t="shared" si="2"/>
        <v>0</v>
      </c>
      <c r="N35" s="82" t="str">
        <f t="shared" si="3"/>
        <v/>
      </c>
      <c r="O35" s="141"/>
      <c r="P35" s="141"/>
      <c r="Q35" s="141"/>
      <c r="R35" s="141"/>
      <c r="S35" s="81">
        <f t="shared" si="4"/>
        <v>0</v>
      </c>
      <c r="T35" s="82" t="str">
        <f t="shared" si="5"/>
        <v/>
      </c>
      <c r="U35" s="141"/>
      <c r="V35" s="141"/>
      <c r="W35" s="141"/>
      <c r="X35" s="141"/>
      <c r="Y35" s="81">
        <f t="shared" si="6"/>
        <v>0</v>
      </c>
      <c r="Z35" s="82" t="str">
        <f t="shared" si="7"/>
        <v/>
      </c>
      <c r="AA35" s="83">
        <f t="shared" si="8"/>
        <v>0</v>
      </c>
      <c r="AB35" s="57"/>
      <c r="AC35" s="57"/>
      <c r="AD35" s="57"/>
      <c r="AE35" s="57"/>
      <c r="AF35" s="57"/>
      <c r="AG35" s="57"/>
      <c r="AH35" s="57"/>
      <c r="AI35" s="81">
        <f t="shared" si="9"/>
        <v>0</v>
      </c>
      <c r="AJ35" s="82" t="str">
        <f t="shared" si="10"/>
        <v/>
      </c>
      <c r="AK35" s="57"/>
      <c r="AL35" s="57"/>
      <c r="AM35" s="57"/>
      <c r="AN35" s="57"/>
      <c r="AO35" s="57"/>
      <c r="AP35" s="57"/>
      <c r="AQ35" s="57"/>
      <c r="AR35" s="81">
        <f t="shared" si="11"/>
        <v>0</v>
      </c>
      <c r="AS35" s="82" t="str">
        <f t="shared" si="12"/>
        <v/>
      </c>
      <c r="AT35" s="57"/>
      <c r="AU35" s="57"/>
      <c r="AV35" s="57"/>
      <c r="AW35" s="57"/>
      <c r="AX35" s="57"/>
      <c r="AY35" s="57"/>
      <c r="AZ35" s="57"/>
      <c r="BA35" s="81">
        <f t="shared" si="13"/>
        <v>0</v>
      </c>
      <c r="BB35" s="82" t="str">
        <f t="shared" si="14"/>
        <v/>
      </c>
      <c r="BC35" s="8">
        <f t="shared" si="15"/>
        <v>0</v>
      </c>
    </row>
    <row r="36" spans="1:55" ht="17.100000000000001" customHeight="1">
      <c r="A36" s="25" t="str">
        <f t="shared" si="16"/>
        <v/>
      </c>
      <c r="B36" s="77">
        <f>Main!G43</f>
        <v>0</v>
      </c>
      <c r="C36" s="141"/>
      <c r="D36" s="141"/>
      <c r="E36" s="141"/>
      <c r="F36" s="141"/>
      <c r="G36" s="81">
        <f t="shared" si="0"/>
        <v>0</v>
      </c>
      <c r="H36" s="82" t="str">
        <f t="shared" si="1"/>
        <v/>
      </c>
      <c r="I36" s="141"/>
      <c r="J36" s="141"/>
      <c r="K36" s="141"/>
      <c r="L36" s="141"/>
      <c r="M36" s="81">
        <f t="shared" si="2"/>
        <v>0</v>
      </c>
      <c r="N36" s="82" t="str">
        <f t="shared" si="3"/>
        <v/>
      </c>
      <c r="O36" s="141"/>
      <c r="P36" s="141"/>
      <c r="Q36" s="141"/>
      <c r="R36" s="141"/>
      <c r="S36" s="81">
        <f t="shared" si="4"/>
        <v>0</v>
      </c>
      <c r="T36" s="82" t="str">
        <f t="shared" si="5"/>
        <v/>
      </c>
      <c r="U36" s="141"/>
      <c r="V36" s="141"/>
      <c r="W36" s="141"/>
      <c r="X36" s="141"/>
      <c r="Y36" s="81">
        <f t="shared" si="6"/>
        <v>0</v>
      </c>
      <c r="Z36" s="82" t="str">
        <f t="shared" si="7"/>
        <v/>
      </c>
      <c r="AA36" s="83">
        <f t="shared" si="8"/>
        <v>0</v>
      </c>
      <c r="AB36" s="57"/>
      <c r="AC36" s="57"/>
      <c r="AD36" s="57"/>
      <c r="AE36" s="57"/>
      <c r="AF36" s="57"/>
      <c r="AG36" s="57"/>
      <c r="AH36" s="57"/>
      <c r="AI36" s="81">
        <f t="shared" si="9"/>
        <v>0</v>
      </c>
      <c r="AJ36" s="82" t="str">
        <f t="shared" si="10"/>
        <v/>
      </c>
      <c r="AK36" s="57"/>
      <c r="AL36" s="57"/>
      <c r="AM36" s="57"/>
      <c r="AN36" s="57"/>
      <c r="AO36" s="57"/>
      <c r="AP36" s="57"/>
      <c r="AQ36" s="57"/>
      <c r="AR36" s="81">
        <f t="shared" si="11"/>
        <v>0</v>
      </c>
      <c r="AS36" s="82" t="str">
        <f t="shared" si="12"/>
        <v/>
      </c>
      <c r="AT36" s="57"/>
      <c r="AU36" s="57"/>
      <c r="AV36" s="57"/>
      <c r="AW36" s="57"/>
      <c r="AX36" s="57"/>
      <c r="AY36" s="57"/>
      <c r="AZ36" s="57"/>
      <c r="BA36" s="81">
        <f t="shared" si="13"/>
        <v>0</v>
      </c>
      <c r="BB36" s="82" t="str">
        <f t="shared" si="14"/>
        <v/>
      </c>
      <c r="BC36" s="8">
        <f t="shared" si="15"/>
        <v>0</v>
      </c>
    </row>
    <row r="37" spans="1:55" ht="17.100000000000001" customHeight="1">
      <c r="A37" s="25" t="str">
        <f t="shared" si="16"/>
        <v/>
      </c>
      <c r="B37" s="77">
        <f>Main!G44</f>
        <v>0</v>
      </c>
      <c r="C37" s="141"/>
      <c r="D37" s="141"/>
      <c r="E37" s="141"/>
      <c r="F37" s="141"/>
      <c r="G37" s="81">
        <f t="shared" si="0"/>
        <v>0</v>
      </c>
      <c r="H37" s="82" t="str">
        <f t="shared" si="1"/>
        <v/>
      </c>
      <c r="I37" s="141"/>
      <c r="J37" s="141"/>
      <c r="K37" s="141"/>
      <c r="L37" s="141"/>
      <c r="M37" s="81">
        <f t="shared" si="2"/>
        <v>0</v>
      </c>
      <c r="N37" s="82" t="str">
        <f t="shared" si="3"/>
        <v/>
      </c>
      <c r="O37" s="141"/>
      <c r="P37" s="141"/>
      <c r="Q37" s="141"/>
      <c r="R37" s="141"/>
      <c r="S37" s="81">
        <f t="shared" si="4"/>
        <v>0</v>
      </c>
      <c r="T37" s="82" t="str">
        <f t="shared" si="5"/>
        <v/>
      </c>
      <c r="U37" s="141"/>
      <c r="V37" s="141"/>
      <c r="W37" s="141"/>
      <c r="X37" s="141"/>
      <c r="Y37" s="81">
        <f t="shared" si="6"/>
        <v>0</v>
      </c>
      <c r="Z37" s="82" t="str">
        <f t="shared" si="7"/>
        <v/>
      </c>
      <c r="AA37" s="83">
        <f t="shared" si="8"/>
        <v>0</v>
      </c>
      <c r="AB37" s="57"/>
      <c r="AC37" s="57"/>
      <c r="AD37" s="57"/>
      <c r="AE37" s="57"/>
      <c r="AF37" s="57"/>
      <c r="AG37" s="57"/>
      <c r="AH37" s="57"/>
      <c r="AI37" s="81">
        <f t="shared" si="9"/>
        <v>0</v>
      </c>
      <c r="AJ37" s="82" t="str">
        <f t="shared" si="10"/>
        <v/>
      </c>
      <c r="AK37" s="57"/>
      <c r="AL37" s="57"/>
      <c r="AM37" s="57"/>
      <c r="AN37" s="57"/>
      <c r="AO37" s="57"/>
      <c r="AP37" s="57"/>
      <c r="AQ37" s="57"/>
      <c r="AR37" s="81">
        <f t="shared" si="11"/>
        <v>0</v>
      </c>
      <c r="AS37" s="82" t="str">
        <f t="shared" si="12"/>
        <v/>
      </c>
      <c r="AT37" s="57"/>
      <c r="AU37" s="57"/>
      <c r="AV37" s="57"/>
      <c r="AW37" s="57"/>
      <c r="AX37" s="57"/>
      <c r="AY37" s="57"/>
      <c r="AZ37" s="57"/>
      <c r="BA37" s="81">
        <f t="shared" si="13"/>
        <v>0</v>
      </c>
      <c r="BB37" s="82" t="str">
        <f t="shared" si="14"/>
        <v/>
      </c>
      <c r="BC37" s="8">
        <f t="shared" si="15"/>
        <v>0</v>
      </c>
    </row>
    <row r="38" spans="1:55" ht="17.100000000000001" customHeight="1">
      <c r="A38" s="25" t="str">
        <f t="shared" si="16"/>
        <v/>
      </c>
      <c r="B38" s="77">
        <f>Main!G45</f>
        <v>0</v>
      </c>
      <c r="C38" s="141"/>
      <c r="D38" s="141"/>
      <c r="E38" s="141"/>
      <c r="F38" s="141"/>
      <c r="G38" s="81">
        <f t="shared" si="0"/>
        <v>0</v>
      </c>
      <c r="H38" s="82" t="str">
        <f t="shared" si="1"/>
        <v/>
      </c>
      <c r="I38" s="141"/>
      <c r="J38" s="141"/>
      <c r="K38" s="141"/>
      <c r="L38" s="141"/>
      <c r="M38" s="81">
        <f t="shared" si="2"/>
        <v>0</v>
      </c>
      <c r="N38" s="82" t="str">
        <f t="shared" si="3"/>
        <v/>
      </c>
      <c r="O38" s="141"/>
      <c r="P38" s="141"/>
      <c r="Q38" s="141"/>
      <c r="R38" s="141"/>
      <c r="S38" s="81">
        <f t="shared" si="4"/>
        <v>0</v>
      </c>
      <c r="T38" s="82" t="str">
        <f t="shared" si="5"/>
        <v/>
      </c>
      <c r="U38" s="141"/>
      <c r="V38" s="141"/>
      <c r="W38" s="141"/>
      <c r="X38" s="141"/>
      <c r="Y38" s="81">
        <f t="shared" si="6"/>
        <v>0</v>
      </c>
      <c r="Z38" s="82" t="str">
        <f t="shared" si="7"/>
        <v/>
      </c>
      <c r="AA38" s="83">
        <f t="shared" si="8"/>
        <v>0</v>
      </c>
      <c r="AB38" s="57"/>
      <c r="AC38" s="57"/>
      <c r="AD38" s="57"/>
      <c r="AE38" s="57"/>
      <c r="AF38" s="57"/>
      <c r="AG38" s="57"/>
      <c r="AH38" s="57"/>
      <c r="AI38" s="81">
        <f t="shared" si="9"/>
        <v>0</v>
      </c>
      <c r="AJ38" s="82" t="str">
        <f t="shared" si="10"/>
        <v/>
      </c>
      <c r="AK38" s="57"/>
      <c r="AL38" s="57"/>
      <c r="AM38" s="57"/>
      <c r="AN38" s="57"/>
      <c r="AO38" s="57"/>
      <c r="AP38" s="57"/>
      <c r="AQ38" s="57"/>
      <c r="AR38" s="81">
        <f t="shared" si="11"/>
        <v>0</v>
      </c>
      <c r="AS38" s="82" t="str">
        <f t="shared" si="12"/>
        <v/>
      </c>
      <c r="AT38" s="57"/>
      <c r="AU38" s="57"/>
      <c r="AV38" s="57"/>
      <c r="AW38" s="57"/>
      <c r="AX38" s="57"/>
      <c r="AY38" s="57"/>
      <c r="AZ38" s="57"/>
      <c r="BA38" s="81">
        <f t="shared" si="13"/>
        <v>0</v>
      </c>
      <c r="BB38" s="82" t="str">
        <f t="shared" si="14"/>
        <v/>
      </c>
      <c r="BC38" s="8">
        <f t="shared" si="15"/>
        <v>0</v>
      </c>
    </row>
    <row r="39" spans="1:55" ht="17.100000000000001" customHeight="1">
      <c r="A39" s="25" t="str">
        <f t="shared" si="16"/>
        <v/>
      </c>
      <c r="B39" s="77">
        <f>Main!G46</f>
        <v>0</v>
      </c>
      <c r="C39" s="84"/>
      <c r="D39" s="84"/>
      <c r="E39" s="84"/>
      <c r="F39" s="84"/>
      <c r="G39" s="81">
        <f t="shared" si="0"/>
        <v>0</v>
      </c>
      <c r="H39" s="82" t="str">
        <f t="shared" si="1"/>
        <v/>
      </c>
      <c r="I39" s="84"/>
      <c r="J39" s="84"/>
      <c r="K39" s="84"/>
      <c r="L39" s="84"/>
      <c r="M39" s="81">
        <f t="shared" si="2"/>
        <v>0</v>
      </c>
      <c r="N39" s="82" t="str">
        <f t="shared" si="3"/>
        <v/>
      </c>
      <c r="O39" s="84"/>
      <c r="P39" s="84"/>
      <c r="Q39" s="84"/>
      <c r="R39" s="84"/>
      <c r="S39" s="81">
        <f t="shared" si="4"/>
        <v>0</v>
      </c>
      <c r="T39" s="82" t="str">
        <f t="shared" si="5"/>
        <v/>
      </c>
      <c r="U39" s="85"/>
      <c r="V39" s="85"/>
      <c r="W39" s="85"/>
      <c r="X39" s="85"/>
      <c r="Y39" s="81">
        <f t="shared" si="6"/>
        <v>0</v>
      </c>
      <c r="Z39" s="82" t="str">
        <f t="shared" si="7"/>
        <v/>
      </c>
      <c r="AA39" s="83">
        <f t="shared" si="8"/>
        <v>0</v>
      </c>
      <c r="AB39" s="84"/>
      <c r="AC39" s="84"/>
      <c r="AD39" s="84"/>
      <c r="AE39" s="84"/>
      <c r="AF39" s="84"/>
      <c r="AG39" s="84"/>
      <c r="AH39" s="84"/>
      <c r="AI39" s="81">
        <f t="shared" si="9"/>
        <v>0</v>
      </c>
      <c r="AJ39" s="82" t="str">
        <f t="shared" si="10"/>
        <v/>
      </c>
      <c r="AK39" s="84"/>
      <c r="AL39" s="84"/>
      <c r="AM39" s="84"/>
      <c r="AN39" s="84"/>
      <c r="AO39" s="84"/>
      <c r="AP39" s="84"/>
      <c r="AQ39" s="84"/>
      <c r="AR39" s="81">
        <f t="shared" si="11"/>
        <v>0</v>
      </c>
      <c r="AS39" s="82" t="str">
        <f t="shared" si="12"/>
        <v/>
      </c>
      <c r="AT39" s="84"/>
      <c r="AU39" s="84"/>
      <c r="AV39" s="84"/>
      <c r="AW39" s="84"/>
      <c r="AX39" s="84"/>
      <c r="AY39" s="84"/>
      <c r="AZ39" s="84"/>
      <c r="BA39" s="81">
        <f t="shared" si="13"/>
        <v>0</v>
      </c>
      <c r="BB39" s="82" t="str">
        <f t="shared" si="14"/>
        <v/>
      </c>
      <c r="BC39" s="8">
        <f t="shared" si="15"/>
        <v>0</v>
      </c>
    </row>
    <row r="40" spans="1:55" ht="17.100000000000001" customHeight="1">
      <c r="A40" s="25" t="str">
        <f t="shared" si="16"/>
        <v/>
      </c>
      <c r="B40" s="77">
        <f>Main!G47</f>
        <v>0</v>
      </c>
      <c r="C40" s="84"/>
      <c r="D40" s="84"/>
      <c r="E40" s="84"/>
      <c r="F40" s="84"/>
      <c r="G40" s="81">
        <f t="shared" si="0"/>
        <v>0</v>
      </c>
      <c r="H40" s="82" t="str">
        <f t="shared" si="1"/>
        <v/>
      </c>
      <c r="I40" s="84"/>
      <c r="J40" s="84"/>
      <c r="K40" s="84"/>
      <c r="L40" s="84"/>
      <c r="M40" s="81">
        <f t="shared" si="2"/>
        <v>0</v>
      </c>
      <c r="N40" s="82" t="str">
        <f t="shared" si="3"/>
        <v/>
      </c>
      <c r="O40" s="84"/>
      <c r="P40" s="84"/>
      <c r="Q40" s="84"/>
      <c r="R40" s="84"/>
      <c r="S40" s="81">
        <f t="shared" si="4"/>
        <v>0</v>
      </c>
      <c r="T40" s="82" t="str">
        <f t="shared" si="5"/>
        <v/>
      </c>
      <c r="U40" s="85"/>
      <c r="V40" s="85"/>
      <c r="W40" s="85"/>
      <c r="X40" s="85"/>
      <c r="Y40" s="81">
        <f t="shared" si="6"/>
        <v>0</v>
      </c>
      <c r="Z40" s="82" t="str">
        <f t="shared" si="7"/>
        <v/>
      </c>
      <c r="AA40" s="83">
        <f t="shared" si="8"/>
        <v>0</v>
      </c>
      <c r="AB40" s="84"/>
      <c r="AC40" s="84"/>
      <c r="AD40" s="84"/>
      <c r="AE40" s="84"/>
      <c r="AF40" s="84"/>
      <c r="AG40" s="84"/>
      <c r="AH40" s="84"/>
      <c r="AI40" s="81">
        <f t="shared" si="9"/>
        <v>0</v>
      </c>
      <c r="AJ40" s="82" t="str">
        <f t="shared" si="10"/>
        <v/>
      </c>
      <c r="AK40" s="84"/>
      <c r="AL40" s="84"/>
      <c r="AM40" s="84"/>
      <c r="AN40" s="84"/>
      <c r="AO40" s="84"/>
      <c r="AP40" s="84"/>
      <c r="AQ40" s="84"/>
      <c r="AR40" s="81">
        <f t="shared" si="11"/>
        <v>0</v>
      </c>
      <c r="AS40" s="82" t="str">
        <f t="shared" si="12"/>
        <v/>
      </c>
      <c r="AT40" s="84"/>
      <c r="AU40" s="84"/>
      <c r="AV40" s="84"/>
      <c r="AW40" s="84"/>
      <c r="AX40" s="84"/>
      <c r="AY40" s="84"/>
      <c r="AZ40" s="84"/>
      <c r="BA40" s="81">
        <f t="shared" si="13"/>
        <v>0</v>
      </c>
      <c r="BB40" s="82" t="str">
        <f t="shared" si="14"/>
        <v/>
      </c>
      <c r="BC40" s="8">
        <f t="shared" si="15"/>
        <v>0</v>
      </c>
    </row>
    <row r="41" spans="1:55" ht="17.100000000000001" customHeight="1">
      <c r="A41" s="25" t="str">
        <f t="shared" si="16"/>
        <v/>
      </c>
      <c r="B41" s="77">
        <f>Main!G48</f>
        <v>0</v>
      </c>
      <c r="C41" s="84"/>
      <c r="D41" s="84"/>
      <c r="E41" s="84"/>
      <c r="F41" s="84"/>
      <c r="G41" s="81">
        <f t="shared" si="0"/>
        <v>0</v>
      </c>
      <c r="H41" s="82" t="str">
        <f t="shared" si="1"/>
        <v/>
      </c>
      <c r="I41" s="84"/>
      <c r="J41" s="84"/>
      <c r="K41" s="84"/>
      <c r="L41" s="84"/>
      <c r="M41" s="81">
        <f t="shared" si="2"/>
        <v>0</v>
      </c>
      <c r="N41" s="82" t="str">
        <f t="shared" si="3"/>
        <v/>
      </c>
      <c r="O41" s="84"/>
      <c r="P41" s="84"/>
      <c r="Q41" s="84"/>
      <c r="R41" s="84"/>
      <c r="S41" s="81">
        <f t="shared" si="4"/>
        <v>0</v>
      </c>
      <c r="T41" s="82" t="str">
        <f t="shared" si="5"/>
        <v/>
      </c>
      <c r="U41" s="85"/>
      <c r="V41" s="85"/>
      <c r="W41" s="85"/>
      <c r="X41" s="85"/>
      <c r="Y41" s="81">
        <f t="shared" si="6"/>
        <v>0</v>
      </c>
      <c r="Z41" s="82" t="str">
        <f t="shared" si="7"/>
        <v/>
      </c>
      <c r="AA41" s="83">
        <f t="shared" si="8"/>
        <v>0</v>
      </c>
      <c r="AB41" s="84"/>
      <c r="AC41" s="84"/>
      <c r="AD41" s="84"/>
      <c r="AE41" s="84"/>
      <c r="AF41" s="84"/>
      <c r="AG41" s="84"/>
      <c r="AH41" s="84"/>
      <c r="AI41" s="81">
        <f t="shared" si="9"/>
        <v>0</v>
      </c>
      <c r="AJ41" s="82" t="str">
        <f t="shared" si="10"/>
        <v/>
      </c>
      <c r="AK41" s="84"/>
      <c r="AL41" s="84"/>
      <c r="AM41" s="84"/>
      <c r="AN41" s="84"/>
      <c r="AO41" s="84"/>
      <c r="AP41" s="84"/>
      <c r="AQ41" s="84"/>
      <c r="AR41" s="81">
        <f t="shared" si="11"/>
        <v>0</v>
      </c>
      <c r="AS41" s="82" t="str">
        <f t="shared" si="12"/>
        <v/>
      </c>
      <c r="AT41" s="84"/>
      <c r="AU41" s="84"/>
      <c r="AV41" s="84"/>
      <c r="AW41" s="84"/>
      <c r="AX41" s="84"/>
      <c r="AY41" s="84"/>
      <c r="AZ41" s="84"/>
      <c r="BA41" s="81">
        <f t="shared" si="13"/>
        <v>0</v>
      </c>
      <c r="BB41" s="82" t="str">
        <f t="shared" si="14"/>
        <v/>
      </c>
      <c r="BC41" s="8">
        <f t="shared" si="15"/>
        <v>0</v>
      </c>
    </row>
    <row r="42" spans="1:55" ht="17.100000000000001" customHeight="1">
      <c r="A42" s="25" t="str">
        <f t="shared" si="16"/>
        <v/>
      </c>
      <c r="B42" s="77">
        <f>Main!G49</f>
        <v>0</v>
      </c>
      <c r="C42" s="84"/>
      <c r="D42" s="84"/>
      <c r="E42" s="84"/>
      <c r="F42" s="84"/>
      <c r="G42" s="81">
        <f t="shared" si="0"/>
        <v>0</v>
      </c>
      <c r="H42" s="82" t="str">
        <f t="shared" si="1"/>
        <v/>
      </c>
      <c r="I42" s="84"/>
      <c r="J42" s="84"/>
      <c r="K42" s="84"/>
      <c r="L42" s="84"/>
      <c r="M42" s="81">
        <f t="shared" si="2"/>
        <v>0</v>
      </c>
      <c r="N42" s="82" t="str">
        <f t="shared" si="3"/>
        <v/>
      </c>
      <c r="O42" s="84"/>
      <c r="P42" s="84"/>
      <c r="Q42" s="84"/>
      <c r="R42" s="84"/>
      <c r="S42" s="81">
        <f t="shared" si="4"/>
        <v>0</v>
      </c>
      <c r="T42" s="82" t="str">
        <f t="shared" si="5"/>
        <v/>
      </c>
      <c r="U42" s="85"/>
      <c r="V42" s="85"/>
      <c r="W42" s="85"/>
      <c r="X42" s="85"/>
      <c r="Y42" s="81">
        <f t="shared" si="6"/>
        <v>0</v>
      </c>
      <c r="Z42" s="82" t="str">
        <f t="shared" si="7"/>
        <v/>
      </c>
      <c r="AA42" s="83">
        <f t="shared" si="8"/>
        <v>0</v>
      </c>
      <c r="AB42" s="84"/>
      <c r="AC42" s="84"/>
      <c r="AD42" s="84"/>
      <c r="AE42" s="84"/>
      <c r="AF42" s="84"/>
      <c r="AG42" s="84"/>
      <c r="AH42" s="84"/>
      <c r="AI42" s="81">
        <f t="shared" si="9"/>
        <v>0</v>
      </c>
      <c r="AJ42" s="82" t="str">
        <f t="shared" si="10"/>
        <v/>
      </c>
      <c r="AK42" s="84"/>
      <c r="AL42" s="84"/>
      <c r="AM42" s="84"/>
      <c r="AN42" s="84"/>
      <c r="AO42" s="84"/>
      <c r="AP42" s="84"/>
      <c r="AQ42" s="84"/>
      <c r="AR42" s="81">
        <f t="shared" si="11"/>
        <v>0</v>
      </c>
      <c r="AS42" s="82" t="str">
        <f t="shared" si="12"/>
        <v/>
      </c>
      <c r="AT42" s="84"/>
      <c r="AU42" s="84"/>
      <c r="AV42" s="84"/>
      <c r="AW42" s="84"/>
      <c r="AX42" s="84"/>
      <c r="AY42" s="84"/>
      <c r="AZ42" s="84"/>
      <c r="BA42" s="81">
        <f t="shared" si="13"/>
        <v>0</v>
      </c>
      <c r="BB42" s="82" t="str">
        <f t="shared" si="14"/>
        <v/>
      </c>
      <c r="BC42" s="8">
        <f t="shared" si="15"/>
        <v>0</v>
      </c>
    </row>
    <row r="43" spans="1:55" ht="17.100000000000001" customHeight="1">
      <c r="A43" s="25" t="str">
        <f t="shared" si="16"/>
        <v/>
      </c>
      <c r="B43" s="77">
        <f>Main!G50</f>
        <v>0</v>
      </c>
      <c r="C43" s="84"/>
      <c r="D43" s="84"/>
      <c r="E43" s="84"/>
      <c r="F43" s="84"/>
      <c r="G43" s="81">
        <f t="shared" si="0"/>
        <v>0</v>
      </c>
      <c r="H43" s="82" t="str">
        <f t="shared" si="1"/>
        <v/>
      </c>
      <c r="I43" s="84"/>
      <c r="J43" s="84"/>
      <c r="K43" s="84"/>
      <c r="L43" s="84"/>
      <c r="M43" s="81">
        <f t="shared" si="2"/>
        <v>0</v>
      </c>
      <c r="N43" s="82" t="str">
        <f t="shared" si="3"/>
        <v/>
      </c>
      <c r="O43" s="84"/>
      <c r="P43" s="84"/>
      <c r="Q43" s="84"/>
      <c r="R43" s="84"/>
      <c r="S43" s="81">
        <f t="shared" si="4"/>
        <v>0</v>
      </c>
      <c r="T43" s="82" t="str">
        <f t="shared" si="5"/>
        <v/>
      </c>
      <c r="U43" s="85"/>
      <c r="V43" s="85"/>
      <c r="W43" s="85"/>
      <c r="X43" s="85"/>
      <c r="Y43" s="81">
        <f t="shared" si="6"/>
        <v>0</v>
      </c>
      <c r="Z43" s="82" t="str">
        <f t="shared" si="7"/>
        <v/>
      </c>
      <c r="AA43" s="83">
        <f t="shared" si="8"/>
        <v>0</v>
      </c>
      <c r="AB43" s="84"/>
      <c r="AC43" s="84"/>
      <c r="AD43" s="84"/>
      <c r="AE43" s="84"/>
      <c r="AF43" s="84"/>
      <c r="AG43" s="84"/>
      <c r="AH43" s="84"/>
      <c r="AI43" s="81">
        <f t="shared" si="9"/>
        <v>0</v>
      </c>
      <c r="AJ43" s="82" t="str">
        <f t="shared" si="10"/>
        <v/>
      </c>
      <c r="AK43" s="84"/>
      <c r="AL43" s="84"/>
      <c r="AM43" s="84"/>
      <c r="AN43" s="84"/>
      <c r="AO43" s="84"/>
      <c r="AP43" s="84"/>
      <c r="AQ43" s="84"/>
      <c r="AR43" s="81">
        <f t="shared" si="11"/>
        <v>0</v>
      </c>
      <c r="AS43" s="82" t="str">
        <f t="shared" si="12"/>
        <v/>
      </c>
      <c r="AT43" s="84"/>
      <c r="AU43" s="84"/>
      <c r="AV43" s="84"/>
      <c r="AW43" s="84"/>
      <c r="AX43" s="84"/>
      <c r="AY43" s="84"/>
      <c r="AZ43" s="84"/>
      <c r="BA43" s="81">
        <f t="shared" si="13"/>
        <v>0</v>
      </c>
      <c r="BB43" s="82" t="str">
        <f t="shared" si="14"/>
        <v/>
      </c>
      <c r="BC43" s="8">
        <f t="shared" si="15"/>
        <v>0</v>
      </c>
    </row>
    <row r="44" spans="1:55" ht="17.100000000000001" customHeight="1">
      <c r="A44" s="25" t="str">
        <f t="shared" si="16"/>
        <v/>
      </c>
      <c r="B44" s="77">
        <f>Main!G51</f>
        <v>0</v>
      </c>
      <c r="C44" s="84"/>
      <c r="D44" s="84"/>
      <c r="E44" s="84"/>
      <c r="F44" s="84"/>
      <c r="G44" s="81">
        <f t="shared" si="0"/>
        <v>0</v>
      </c>
      <c r="H44" s="82" t="str">
        <f t="shared" si="1"/>
        <v/>
      </c>
      <c r="I44" s="84"/>
      <c r="J44" s="84"/>
      <c r="K44" s="84"/>
      <c r="L44" s="84"/>
      <c r="M44" s="81">
        <f t="shared" si="2"/>
        <v>0</v>
      </c>
      <c r="N44" s="82" t="str">
        <f t="shared" si="3"/>
        <v/>
      </c>
      <c r="O44" s="84"/>
      <c r="P44" s="84"/>
      <c r="Q44" s="84"/>
      <c r="R44" s="84"/>
      <c r="S44" s="81">
        <f t="shared" si="4"/>
        <v>0</v>
      </c>
      <c r="T44" s="82" t="str">
        <f t="shared" si="5"/>
        <v/>
      </c>
      <c r="U44" s="85"/>
      <c r="V44" s="85"/>
      <c r="W44" s="85"/>
      <c r="X44" s="85"/>
      <c r="Y44" s="81">
        <f t="shared" si="6"/>
        <v>0</v>
      </c>
      <c r="Z44" s="82" t="str">
        <f t="shared" si="7"/>
        <v/>
      </c>
      <c r="AA44" s="83">
        <f t="shared" si="8"/>
        <v>0</v>
      </c>
      <c r="AB44" s="84"/>
      <c r="AC44" s="84"/>
      <c r="AD44" s="84"/>
      <c r="AE44" s="84"/>
      <c r="AF44" s="84"/>
      <c r="AG44" s="84"/>
      <c r="AH44" s="84"/>
      <c r="AI44" s="81">
        <f t="shared" si="9"/>
        <v>0</v>
      </c>
      <c r="AJ44" s="82" t="str">
        <f t="shared" si="10"/>
        <v/>
      </c>
      <c r="AK44" s="84"/>
      <c r="AL44" s="84"/>
      <c r="AM44" s="84"/>
      <c r="AN44" s="84"/>
      <c r="AO44" s="84"/>
      <c r="AP44" s="84"/>
      <c r="AQ44" s="84"/>
      <c r="AR44" s="81">
        <f t="shared" si="11"/>
        <v>0</v>
      </c>
      <c r="AS44" s="82" t="str">
        <f t="shared" si="12"/>
        <v/>
      </c>
      <c r="AT44" s="84"/>
      <c r="AU44" s="84"/>
      <c r="AV44" s="84"/>
      <c r="AW44" s="84"/>
      <c r="AX44" s="84"/>
      <c r="AY44" s="84"/>
      <c r="AZ44" s="84"/>
      <c r="BA44" s="81">
        <f t="shared" si="13"/>
        <v>0</v>
      </c>
      <c r="BB44" s="82" t="str">
        <f t="shared" si="14"/>
        <v/>
      </c>
      <c r="BC44" s="8">
        <f t="shared" si="15"/>
        <v>0</v>
      </c>
    </row>
    <row r="45" spans="1:55" ht="17.100000000000001" customHeight="1">
      <c r="A45" s="25" t="str">
        <f t="shared" si="16"/>
        <v/>
      </c>
      <c r="B45" s="77">
        <f>Main!G52</f>
        <v>0</v>
      </c>
      <c r="C45" s="84"/>
      <c r="D45" s="84"/>
      <c r="E45" s="84"/>
      <c r="F45" s="84"/>
      <c r="G45" s="81">
        <f t="shared" si="0"/>
        <v>0</v>
      </c>
      <c r="H45" s="82" t="str">
        <f t="shared" si="1"/>
        <v/>
      </c>
      <c r="I45" s="84"/>
      <c r="J45" s="84"/>
      <c r="K45" s="84"/>
      <c r="L45" s="84"/>
      <c r="M45" s="81">
        <f t="shared" si="2"/>
        <v>0</v>
      </c>
      <c r="N45" s="82" t="str">
        <f t="shared" si="3"/>
        <v/>
      </c>
      <c r="O45" s="84"/>
      <c r="P45" s="84"/>
      <c r="Q45" s="84"/>
      <c r="R45" s="84"/>
      <c r="S45" s="81">
        <f t="shared" si="4"/>
        <v>0</v>
      </c>
      <c r="T45" s="82" t="str">
        <f t="shared" si="5"/>
        <v/>
      </c>
      <c r="U45" s="85"/>
      <c r="V45" s="85"/>
      <c r="W45" s="85"/>
      <c r="X45" s="85"/>
      <c r="Y45" s="81">
        <f t="shared" si="6"/>
        <v>0</v>
      </c>
      <c r="Z45" s="82" t="str">
        <f t="shared" si="7"/>
        <v/>
      </c>
      <c r="AA45" s="83">
        <f t="shared" si="8"/>
        <v>0</v>
      </c>
      <c r="AB45" s="84"/>
      <c r="AC45" s="84"/>
      <c r="AD45" s="84"/>
      <c r="AE45" s="84"/>
      <c r="AF45" s="84"/>
      <c r="AG45" s="84"/>
      <c r="AH45" s="84"/>
      <c r="AI45" s="81">
        <f t="shared" si="9"/>
        <v>0</v>
      </c>
      <c r="AJ45" s="82" t="str">
        <f t="shared" si="10"/>
        <v/>
      </c>
      <c r="AK45" s="84"/>
      <c r="AL45" s="84"/>
      <c r="AM45" s="84"/>
      <c r="AN45" s="84"/>
      <c r="AO45" s="84"/>
      <c r="AP45" s="84"/>
      <c r="AQ45" s="84"/>
      <c r="AR45" s="81">
        <f t="shared" si="11"/>
        <v>0</v>
      </c>
      <c r="AS45" s="82" t="str">
        <f t="shared" si="12"/>
        <v/>
      </c>
      <c r="AT45" s="84"/>
      <c r="AU45" s="84"/>
      <c r="AV45" s="84"/>
      <c r="AW45" s="84"/>
      <c r="AX45" s="84"/>
      <c r="AY45" s="84"/>
      <c r="AZ45" s="84"/>
      <c r="BA45" s="81">
        <f t="shared" si="13"/>
        <v>0</v>
      </c>
      <c r="BB45" s="82" t="str">
        <f t="shared" si="14"/>
        <v/>
      </c>
      <c r="BC45" s="8">
        <f t="shared" si="15"/>
        <v>0</v>
      </c>
    </row>
    <row r="46" spans="1:55" ht="17.100000000000001" customHeight="1">
      <c r="A46" s="25" t="str">
        <f t="shared" si="16"/>
        <v/>
      </c>
      <c r="B46" s="77">
        <f>Main!G53</f>
        <v>0</v>
      </c>
      <c r="C46" s="84"/>
      <c r="D46" s="84"/>
      <c r="E46" s="84"/>
      <c r="F46" s="84"/>
      <c r="G46" s="81">
        <f t="shared" si="0"/>
        <v>0</v>
      </c>
      <c r="H46" s="82" t="str">
        <f t="shared" si="1"/>
        <v/>
      </c>
      <c r="I46" s="84"/>
      <c r="J46" s="84"/>
      <c r="K46" s="84"/>
      <c r="L46" s="84"/>
      <c r="M46" s="81">
        <f t="shared" si="2"/>
        <v>0</v>
      </c>
      <c r="N46" s="82" t="str">
        <f t="shared" si="3"/>
        <v/>
      </c>
      <c r="O46" s="84"/>
      <c r="P46" s="84"/>
      <c r="Q46" s="84"/>
      <c r="R46" s="84"/>
      <c r="S46" s="81">
        <f t="shared" si="4"/>
        <v>0</v>
      </c>
      <c r="T46" s="82" t="str">
        <f t="shared" si="5"/>
        <v/>
      </c>
      <c r="U46" s="85"/>
      <c r="V46" s="85"/>
      <c r="W46" s="85"/>
      <c r="X46" s="85"/>
      <c r="Y46" s="81">
        <f t="shared" si="6"/>
        <v>0</v>
      </c>
      <c r="Z46" s="82" t="str">
        <f t="shared" si="7"/>
        <v/>
      </c>
      <c r="AA46" s="83">
        <f t="shared" si="8"/>
        <v>0</v>
      </c>
      <c r="AB46" s="84"/>
      <c r="AC46" s="84"/>
      <c r="AD46" s="84"/>
      <c r="AE46" s="84"/>
      <c r="AF46" s="84"/>
      <c r="AG46" s="84"/>
      <c r="AH46" s="84"/>
      <c r="AI46" s="81">
        <f t="shared" si="9"/>
        <v>0</v>
      </c>
      <c r="AJ46" s="82" t="str">
        <f t="shared" si="10"/>
        <v/>
      </c>
      <c r="AK46" s="84"/>
      <c r="AL46" s="84"/>
      <c r="AM46" s="84"/>
      <c r="AN46" s="84"/>
      <c r="AO46" s="84"/>
      <c r="AP46" s="84"/>
      <c r="AQ46" s="84"/>
      <c r="AR46" s="81">
        <f t="shared" si="11"/>
        <v>0</v>
      </c>
      <c r="AS46" s="82" t="str">
        <f t="shared" si="12"/>
        <v/>
      </c>
      <c r="AT46" s="84"/>
      <c r="AU46" s="84"/>
      <c r="AV46" s="84"/>
      <c r="AW46" s="84"/>
      <c r="AX46" s="84"/>
      <c r="AY46" s="84"/>
      <c r="AZ46" s="84"/>
      <c r="BA46" s="81">
        <f t="shared" si="13"/>
        <v>0</v>
      </c>
      <c r="BB46" s="82" t="str">
        <f t="shared" si="14"/>
        <v/>
      </c>
      <c r="BC46" s="8">
        <f t="shared" si="15"/>
        <v>0</v>
      </c>
    </row>
    <row r="47" spans="1:55" ht="17.100000000000001" customHeight="1">
      <c r="A47" s="25" t="str">
        <f t="shared" si="16"/>
        <v/>
      </c>
      <c r="B47" s="77">
        <f>Main!G54</f>
        <v>0</v>
      </c>
      <c r="C47" s="84"/>
      <c r="D47" s="84"/>
      <c r="E47" s="84"/>
      <c r="F47" s="84"/>
      <c r="G47" s="81">
        <f t="shared" si="0"/>
        <v>0</v>
      </c>
      <c r="H47" s="82" t="str">
        <f t="shared" si="1"/>
        <v/>
      </c>
      <c r="I47" s="84"/>
      <c r="J47" s="84"/>
      <c r="K47" s="84"/>
      <c r="L47" s="84"/>
      <c r="M47" s="81">
        <f t="shared" si="2"/>
        <v>0</v>
      </c>
      <c r="N47" s="82" t="str">
        <f t="shared" si="3"/>
        <v/>
      </c>
      <c r="O47" s="84"/>
      <c r="P47" s="84"/>
      <c r="Q47" s="84"/>
      <c r="R47" s="84"/>
      <c r="S47" s="81">
        <f t="shared" si="4"/>
        <v>0</v>
      </c>
      <c r="T47" s="82" t="str">
        <f t="shared" si="5"/>
        <v/>
      </c>
      <c r="U47" s="85"/>
      <c r="V47" s="85"/>
      <c r="W47" s="85"/>
      <c r="X47" s="85"/>
      <c r="Y47" s="81">
        <f t="shared" si="6"/>
        <v>0</v>
      </c>
      <c r="Z47" s="82" t="str">
        <f t="shared" si="7"/>
        <v/>
      </c>
      <c r="AA47" s="83">
        <f t="shared" si="8"/>
        <v>0</v>
      </c>
      <c r="AB47" s="84"/>
      <c r="AC47" s="84"/>
      <c r="AD47" s="84"/>
      <c r="AE47" s="84"/>
      <c r="AF47" s="84"/>
      <c r="AG47" s="84"/>
      <c r="AH47" s="84"/>
      <c r="AI47" s="81">
        <f t="shared" si="9"/>
        <v>0</v>
      </c>
      <c r="AJ47" s="82" t="str">
        <f t="shared" si="10"/>
        <v/>
      </c>
      <c r="AK47" s="84"/>
      <c r="AL47" s="84"/>
      <c r="AM47" s="84"/>
      <c r="AN47" s="84"/>
      <c r="AO47" s="84"/>
      <c r="AP47" s="84"/>
      <c r="AQ47" s="84"/>
      <c r="AR47" s="81">
        <f t="shared" si="11"/>
        <v>0</v>
      </c>
      <c r="AS47" s="82" t="str">
        <f t="shared" si="12"/>
        <v/>
      </c>
      <c r="AT47" s="84"/>
      <c r="AU47" s="84"/>
      <c r="AV47" s="84"/>
      <c r="AW47" s="84"/>
      <c r="AX47" s="84"/>
      <c r="AY47" s="84"/>
      <c r="AZ47" s="84"/>
      <c r="BA47" s="81">
        <f t="shared" si="13"/>
        <v>0</v>
      </c>
      <c r="BB47" s="82" t="str">
        <f t="shared" si="14"/>
        <v/>
      </c>
      <c r="BC47" s="8">
        <f t="shared" si="15"/>
        <v>0</v>
      </c>
    </row>
    <row r="48" spans="1:55" ht="17.100000000000001" customHeight="1">
      <c r="A48" s="25" t="str">
        <f t="shared" si="16"/>
        <v/>
      </c>
      <c r="B48" s="77">
        <f>Main!G55</f>
        <v>0</v>
      </c>
      <c r="C48" s="84"/>
      <c r="D48" s="84"/>
      <c r="E48" s="84"/>
      <c r="F48" s="84"/>
      <c r="G48" s="81">
        <f t="shared" si="0"/>
        <v>0</v>
      </c>
      <c r="H48" s="82" t="str">
        <f t="shared" si="1"/>
        <v/>
      </c>
      <c r="I48" s="84"/>
      <c r="J48" s="84"/>
      <c r="K48" s="84"/>
      <c r="L48" s="84"/>
      <c r="M48" s="81">
        <f t="shared" si="2"/>
        <v>0</v>
      </c>
      <c r="N48" s="82" t="str">
        <f t="shared" si="3"/>
        <v/>
      </c>
      <c r="O48" s="84"/>
      <c r="P48" s="84"/>
      <c r="Q48" s="84"/>
      <c r="R48" s="84"/>
      <c r="S48" s="81">
        <f t="shared" si="4"/>
        <v>0</v>
      </c>
      <c r="T48" s="82" t="str">
        <f t="shared" si="5"/>
        <v/>
      </c>
      <c r="U48" s="85"/>
      <c r="V48" s="85"/>
      <c r="W48" s="85"/>
      <c r="X48" s="85"/>
      <c r="Y48" s="81">
        <f t="shared" si="6"/>
        <v>0</v>
      </c>
      <c r="Z48" s="82" t="str">
        <f t="shared" si="7"/>
        <v/>
      </c>
      <c r="AA48" s="83">
        <f t="shared" si="8"/>
        <v>0</v>
      </c>
      <c r="AB48" s="84"/>
      <c r="AC48" s="84"/>
      <c r="AD48" s="84"/>
      <c r="AE48" s="84"/>
      <c r="AF48" s="84"/>
      <c r="AG48" s="84"/>
      <c r="AH48" s="84"/>
      <c r="AI48" s="81">
        <f t="shared" si="9"/>
        <v>0</v>
      </c>
      <c r="AJ48" s="82" t="str">
        <f t="shared" si="10"/>
        <v/>
      </c>
      <c r="AK48" s="84"/>
      <c r="AL48" s="84"/>
      <c r="AM48" s="84"/>
      <c r="AN48" s="84"/>
      <c r="AO48" s="84"/>
      <c r="AP48" s="84"/>
      <c r="AQ48" s="84"/>
      <c r="AR48" s="81">
        <f t="shared" si="11"/>
        <v>0</v>
      </c>
      <c r="AS48" s="82" t="str">
        <f t="shared" si="12"/>
        <v/>
      </c>
      <c r="AT48" s="84"/>
      <c r="AU48" s="84"/>
      <c r="AV48" s="84"/>
      <c r="AW48" s="84"/>
      <c r="AX48" s="84"/>
      <c r="AY48" s="84"/>
      <c r="AZ48" s="84"/>
      <c r="BA48" s="81">
        <f t="shared" si="13"/>
        <v>0</v>
      </c>
      <c r="BB48" s="82" t="str">
        <f t="shared" si="14"/>
        <v/>
      </c>
      <c r="BC48" s="8">
        <f t="shared" si="15"/>
        <v>0</v>
      </c>
    </row>
    <row r="49" spans="1:55" ht="17.100000000000001" customHeight="1">
      <c r="A49" s="25" t="str">
        <f t="shared" si="16"/>
        <v/>
      </c>
      <c r="B49" s="77">
        <f>Main!G56</f>
        <v>0</v>
      </c>
      <c r="C49" s="84"/>
      <c r="D49" s="84"/>
      <c r="E49" s="84"/>
      <c r="F49" s="84"/>
      <c r="G49" s="81">
        <f t="shared" si="0"/>
        <v>0</v>
      </c>
      <c r="H49" s="82" t="str">
        <f t="shared" si="1"/>
        <v/>
      </c>
      <c r="I49" s="84"/>
      <c r="J49" s="84"/>
      <c r="K49" s="84"/>
      <c r="L49" s="84"/>
      <c r="M49" s="81">
        <f t="shared" si="2"/>
        <v>0</v>
      </c>
      <c r="N49" s="82" t="str">
        <f t="shared" si="3"/>
        <v/>
      </c>
      <c r="O49" s="84"/>
      <c r="P49" s="84"/>
      <c r="Q49" s="84"/>
      <c r="R49" s="84"/>
      <c r="S49" s="81">
        <f t="shared" si="4"/>
        <v>0</v>
      </c>
      <c r="T49" s="82" t="str">
        <f t="shared" si="5"/>
        <v/>
      </c>
      <c r="U49" s="85"/>
      <c r="V49" s="85"/>
      <c r="W49" s="85"/>
      <c r="X49" s="85"/>
      <c r="Y49" s="81">
        <f t="shared" si="6"/>
        <v>0</v>
      </c>
      <c r="Z49" s="82" t="str">
        <f t="shared" si="7"/>
        <v/>
      </c>
      <c r="AA49" s="83">
        <f t="shared" si="8"/>
        <v>0</v>
      </c>
      <c r="AB49" s="84"/>
      <c r="AC49" s="84"/>
      <c r="AD49" s="84"/>
      <c r="AE49" s="84"/>
      <c r="AF49" s="84"/>
      <c r="AG49" s="84"/>
      <c r="AH49" s="84"/>
      <c r="AI49" s="81">
        <f t="shared" si="9"/>
        <v>0</v>
      </c>
      <c r="AJ49" s="82" t="str">
        <f t="shared" si="10"/>
        <v/>
      </c>
      <c r="AK49" s="84"/>
      <c r="AL49" s="84"/>
      <c r="AM49" s="84"/>
      <c r="AN49" s="84"/>
      <c r="AO49" s="84"/>
      <c r="AP49" s="84"/>
      <c r="AQ49" s="84"/>
      <c r="AR49" s="81">
        <f t="shared" si="11"/>
        <v>0</v>
      </c>
      <c r="AS49" s="82" t="str">
        <f t="shared" si="12"/>
        <v/>
      </c>
      <c r="AT49" s="84"/>
      <c r="AU49" s="84"/>
      <c r="AV49" s="84"/>
      <c r="AW49" s="84"/>
      <c r="AX49" s="84"/>
      <c r="AY49" s="84"/>
      <c r="AZ49" s="84"/>
      <c r="BA49" s="81">
        <f t="shared" si="13"/>
        <v>0</v>
      </c>
      <c r="BB49" s="82" t="str">
        <f t="shared" si="14"/>
        <v/>
      </c>
      <c r="BC49" s="8">
        <f t="shared" si="15"/>
        <v>0</v>
      </c>
    </row>
    <row r="50" spans="1:55" ht="17.100000000000001" customHeight="1">
      <c r="A50" s="25" t="str">
        <f t="shared" si="16"/>
        <v/>
      </c>
      <c r="B50" s="77">
        <f>Main!G57</f>
        <v>0</v>
      </c>
      <c r="C50" s="84"/>
      <c r="D50" s="84"/>
      <c r="E50" s="84"/>
      <c r="F50" s="84"/>
      <c r="G50" s="81">
        <f t="shared" si="0"/>
        <v>0</v>
      </c>
      <c r="H50" s="82" t="str">
        <f t="shared" si="1"/>
        <v/>
      </c>
      <c r="I50" s="84"/>
      <c r="J50" s="84"/>
      <c r="K50" s="84"/>
      <c r="L50" s="84"/>
      <c r="M50" s="81">
        <f t="shared" si="2"/>
        <v>0</v>
      </c>
      <c r="N50" s="82" t="str">
        <f t="shared" si="3"/>
        <v/>
      </c>
      <c r="O50" s="84"/>
      <c r="P50" s="84"/>
      <c r="Q50" s="84"/>
      <c r="R50" s="84"/>
      <c r="S50" s="81">
        <f t="shared" si="4"/>
        <v>0</v>
      </c>
      <c r="T50" s="82" t="str">
        <f t="shared" si="5"/>
        <v/>
      </c>
      <c r="U50" s="85"/>
      <c r="V50" s="85"/>
      <c r="W50" s="85"/>
      <c r="X50" s="85"/>
      <c r="Y50" s="81">
        <f t="shared" si="6"/>
        <v>0</v>
      </c>
      <c r="Z50" s="82" t="str">
        <f t="shared" si="7"/>
        <v/>
      </c>
      <c r="AA50" s="83">
        <f t="shared" si="8"/>
        <v>0</v>
      </c>
      <c r="AB50" s="84"/>
      <c r="AC50" s="84"/>
      <c r="AD50" s="84"/>
      <c r="AE50" s="84"/>
      <c r="AF50" s="84"/>
      <c r="AG50" s="84"/>
      <c r="AH50" s="84"/>
      <c r="AI50" s="81">
        <f t="shared" si="9"/>
        <v>0</v>
      </c>
      <c r="AJ50" s="82" t="str">
        <f t="shared" si="10"/>
        <v/>
      </c>
      <c r="AK50" s="84"/>
      <c r="AL50" s="84"/>
      <c r="AM50" s="84"/>
      <c r="AN50" s="84"/>
      <c r="AO50" s="84"/>
      <c r="AP50" s="84"/>
      <c r="AQ50" s="84"/>
      <c r="AR50" s="81">
        <f t="shared" si="11"/>
        <v>0</v>
      </c>
      <c r="AS50" s="82" t="str">
        <f t="shared" si="12"/>
        <v/>
      </c>
      <c r="AT50" s="84"/>
      <c r="AU50" s="84"/>
      <c r="AV50" s="84"/>
      <c r="AW50" s="84"/>
      <c r="AX50" s="84"/>
      <c r="AY50" s="84"/>
      <c r="AZ50" s="84"/>
      <c r="BA50" s="81">
        <f t="shared" si="13"/>
        <v>0</v>
      </c>
      <c r="BB50" s="82" t="str">
        <f t="shared" si="14"/>
        <v/>
      </c>
      <c r="BC50" s="8">
        <f t="shared" si="15"/>
        <v>0</v>
      </c>
    </row>
    <row r="51" spans="1:55" ht="17.100000000000001" customHeight="1">
      <c r="A51" s="25" t="str">
        <f t="shared" si="16"/>
        <v/>
      </c>
      <c r="B51" s="77">
        <f>Main!G58</f>
        <v>0</v>
      </c>
      <c r="C51" s="84"/>
      <c r="D51" s="84"/>
      <c r="E51" s="84"/>
      <c r="F51" s="84"/>
      <c r="G51" s="81">
        <f t="shared" si="0"/>
        <v>0</v>
      </c>
      <c r="H51" s="82" t="str">
        <f t="shared" si="1"/>
        <v/>
      </c>
      <c r="I51" s="84"/>
      <c r="J51" s="84"/>
      <c r="K51" s="84"/>
      <c r="L51" s="84"/>
      <c r="M51" s="81">
        <f t="shared" si="2"/>
        <v>0</v>
      </c>
      <c r="N51" s="82" t="str">
        <f t="shared" si="3"/>
        <v/>
      </c>
      <c r="O51" s="84"/>
      <c r="P51" s="84"/>
      <c r="Q51" s="84"/>
      <c r="R51" s="84"/>
      <c r="S51" s="81">
        <f t="shared" si="4"/>
        <v>0</v>
      </c>
      <c r="T51" s="82" t="str">
        <f t="shared" si="5"/>
        <v/>
      </c>
      <c r="U51" s="85"/>
      <c r="V51" s="85"/>
      <c r="W51" s="85"/>
      <c r="X51" s="85"/>
      <c r="Y51" s="81">
        <f t="shared" si="6"/>
        <v>0</v>
      </c>
      <c r="Z51" s="82" t="str">
        <f t="shared" si="7"/>
        <v/>
      </c>
      <c r="AA51" s="83">
        <f t="shared" si="8"/>
        <v>0</v>
      </c>
      <c r="AB51" s="84"/>
      <c r="AC51" s="84"/>
      <c r="AD51" s="84"/>
      <c r="AE51" s="84"/>
      <c r="AF51" s="84"/>
      <c r="AG51" s="84"/>
      <c r="AH51" s="84"/>
      <c r="AI51" s="81">
        <f t="shared" si="9"/>
        <v>0</v>
      </c>
      <c r="AJ51" s="82" t="str">
        <f t="shared" si="10"/>
        <v/>
      </c>
      <c r="AK51" s="84"/>
      <c r="AL51" s="84"/>
      <c r="AM51" s="84"/>
      <c r="AN51" s="84"/>
      <c r="AO51" s="84"/>
      <c r="AP51" s="84"/>
      <c r="AQ51" s="84"/>
      <c r="AR51" s="81">
        <f t="shared" si="11"/>
        <v>0</v>
      </c>
      <c r="AS51" s="82" t="str">
        <f t="shared" si="12"/>
        <v/>
      </c>
      <c r="AT51" s="84"/>
      <c r="AU51" s="84"/>
      <c r="AV51" s="84"/>
      <c r="AW51" s="84"/>
      <c r="AX51" s="84"/>
      <c r="AY51" s="84"/>
      <c r="AZ51" s="84"/>
      <c r="BA51" s="81">
        <f t="shared" si="13"/>
        <v>0</v>
      </c>
      <c r="BB51" s="82" t="str">
        <f t="shared" si="14"/>
        <v/>
      </c>
      <c r="BC51" s="8">
        <f t="shared" si="15"/>
        <v>0</v>
      </c>
    </row>
    <row r="52" spans="1:55" ht="17.100000000000001" customHeight="1">
      <c r="A52" s="25" t="str">
        <f t="shared" si="16"/>
        <v/>
      </c>
      <c r="B52" s="77">
        <f>Main!G59</f>
        <v>0</v>
      </c>
      <c r="C52" s="84"/>
      <c r="D52" s="84"/>
      <c r="E52" s="84"/>
      <c r="F52" s="84"/>
      <c r="G52" s="81">
        <f t="shared" si="0"/>
        <v>0</v>
      </c>
      <c r="H52" s="82" t="str">
        <f t="shared" si="1"/>
        <v/>
      </c>
      <c r="I52" s="84"/>
      <c r="J52" s="84"/>
      <c r="K52" s="84"/>
      <c r="L52" s="84"/>
      <c r="M52" s="81">
        <f t="shared" si="2"/>
        <v>0</v>
      </c>
      <c r="N52" s="82" t="str">
        <f t="shared" si="3"/>
        <v/>
      </c>
      <c r="O52" s="84"/>
      <c r="P52" s="84"/>
      <c r="Q52" s="84"/>
      <c r="R52" s="84"/>
      <c r="S52" s="81">
        <f t="shared" si="4"/>
        <v>0</v>
      </c>
      <c r="T52" s="82" t="str">
        <f t="shared" si="5"/>
        <v/>
      </c>
      <c r="U52" s="85"/>
      <c r="V52" s="85"/>
      <c r="W52" s="85"/>
      <c r="X52" s="85"/>
      <c r="Y52" s="81">
        <f t="shared" si="6"/>
        <v>0</v>
      </c>
      <c r="Z52" s="82" t="str">
        <f t="shared" si="7"/>
        <v/>
      </c>
      <c r="AA52" s="83">
        <f t="shared" si="8"/>
        <v>0</v>
      </c>
      <c r="AB52" s="84"/>
      <c r="AC52" s="84"/>
      <c r="AD52" s="84"/>
      <c r="AE52" s="84"/>
      <c r="AF52" s="84"/>
      <c r="AG52" s="84"/>
      <c r="AH52" s="84"/>
      <c r="AI52" s="81">
        <f t="shared" si="9"/>
        <v>0</v>
      </c>
      <c r="AJ52" s="82" t="str">
        <f t="shared" si="10"/>
        <v/>
      </c>
      <c r="AK52" s="84"/>
      <c r="AL52" s="84"/>
      <c r="AM52" s="84"/>
      <c r="AN52" s="84"/>
      <c r="AO52" s="84"/>
      <c r="AP52" s="84"/>
      <c r="AQ52" s="84"/>
      <c r="AR52" s="81">
        <f t="shared" si="11"/>
        <v>0</v>
      </c>
      <c r="AS52" s="82" t="str">
        <f t="shared" si="12"/>
        <v/>
      </c>
      <c r="AT52" s="84"/>
      <c r="AU52" s="84"/>
      <c r="AV52" s="84"/>
      <c r="AW52" s="84"/>
      <c r="AX52" s="84"/>
      <c r="AY52" s="84"/>
      <c r="AZ52" s="84"/>
      <c r="BA52" s="81">
        <f t="shared" si="13"/>
        <v>0</v>
      </c>
      <c r="BB52" s="82" t="str">
        <f t="shared" si="14"/>
        <v/>
      </c>
      <c r="BC52" s="8">
        <f t="shared" si="15"/>
        <v>0</v>
      </c>
    </row>
    <row r="53" spans="1:55" ht="17.100000000000001" customHeight="1">
      <c r="A53" s="25" t="str">
        <f t="shared" si="16"/>
        <v/>
      </c>
      <c r="B53" s="77">
        <f>Main!G60</f>
        <v>0</v>
      </c>
      <c r="C53" s="84"/>
      <c r="D53" s="84"/>
      <c r="E53" s="84"/>
      <c r="F53" s="84"/>
      <c r="G53" s="81">
        <f t="shared" si="0"/>
        <v>0</v>
      </c>
      <c r="H53" s="82" t="str">
        <f t="shared" si="1"/>
        <v/>
      </c>
      <c r="I53" s="84"/>
      <c r="J53" s="84"/>
      <c r="K53" s="84"/>
      <c r="L53" s="84"/>
      <c r="M53" s="81">
        <f t="shared" si="2"/>
        <v>0</v>
      </c>
      <c r="N53" s="82" t="str">
        <f t="shared" si="3"/>
        <v/>
      </c>
      <c r="O53" s="84"/>
      <c r="P53" s="84"/>
      <c r="Q53" s="84"/>
      <c r="R53" s="84"/>
      <c r="S53" s="81">
        <f t="shared" si="4"/>
        <v>0</v>
      </c>
      <c r="T53" s="82" t="str">
        <f t="shared" si="5"/>
        <v/>
      </c>
      <c r="U53" s="85"/>
      <c r="V53" s="85"/>
      <c r="W53" s="85"/>
      <c r="X53" s="85"/>
      <c r="Y53" s="81">
        <f t="shared" si="6"/>
        <v>0</v>
      </c>
      <c r="Z53" s="82" t="str">
        <f t="shared" si="7"/>
        <v/>
      </c>
      <c r="AA53" s="83">
        <f t="shared" si="8"/>
        <v>0</v>
      </c>
      <c r="AB53" s="84"/>
      <c r="AC53" s="84"/>
      <c r="AD53" s="84"/>
      <c r="AE53" s="84"/>
      <c r="AF53" s="84"/>
      <c r="AG53" s="84"/>
      <c r="AH53" s="84"/>
      <c r="AI53" s="81">
        <f t="shared" si="9"/>
        <v>0</v>
      </c>
      <c r="AJ53" s="82" t="str">
        <f t="shared" si="10"/>
        <v/>
      </c>
      <c r="AK53" s="84"/>
      <c r="AL53" s="84"/>
      <c r="AM53" s="84"/>
      <c r="AN53" s="84"/>
      <c r="AO53" s="84"/>
      <c r="AP53" s="84"/>
      <c r="AQ53" s="84"/>
      <c r="AR53" s="81">
        <f t="shared" si="11"/>
        <v>0</v>
      </c>
      <c r="AS53" s="82" t="str">
        <f t="shared" si="12"/>
        <v/>
      </c>
      <c r="AT53" s="84"/>
      <c r="AU53" s="84"/>
      <c r="AV53" s="84"/>
      <c r="AW53" s="84"/>
      <c r="AX53" s="84"/>
      <c r="AY53" s="84"/>
      <c r="AZ53" s="84"/>
      <c r="BA53" s="81">
        <f t="shared" si="13"/>
        <v>0</v>
      </c>
      <c r="BB53" s="82" t="str">
        <f t="shared" si="14"/>
        <v/>
      </c>
      <c r="BC53" s="8">
        <f t="shared" si="15"/>
        <v>0</v>
      </c>
    </row>
    <row r="54" spans="1:55" ht="17.100000000000001" customHeight="1">
      <c r="A54" s="25" t="str">
        <f t="shared" si="16"/>
        <v/>
      </c>
      <c r="B54" s="77">
        <f>Main!G61</f>
        <v>0</v>
      </c>
      <c r="C54" s="84"/>
      <c r="D54" s="84"/>
      <c r="E54" s="84"/>
      <c r="F54" s="84"/>
      <c r="G54" s="81">
        <f t="shared" si="0"/>
        <v>0</v>
      </c>
      <c r="H54" s="82" t="str">
        <f t="shared" si="1"/>
        <v/>
      </c>
      <c r="I54" s="84"/>
      <c r="J54" s="84"/>
      <c r="K54" s="84"/>
      <c r="L54" s="84"/>
      <c r="M54" s="81">
        <f t="shared" si="2"/>
        <v>0</v>
      </c>
      <c r="N54" s="82" t="str">
        <f t="shared" si="3"/>
        <v/>
      </c>
      <c r="O54" s="84"/>
      <c r="P54" s="84"/>
      <c r="Q54" s="84"/>
      <c r="R54" s="84"/>
      <c r="S54" s="81">
        <f t="shared" si="4"/>
        <v>0</v>
      </c>
      <c r="T54" s="82" t="str">
        <f t="shared" si="5"/>
        <v/>
      </c>
      <c r="U54" s="85"/>
      <c r="V54" s="85"/>
      <c r="W54" s="85"/>
      <c r="X54" s="85"/>
      <c r="Y54" s="81">
        <f t="shared" si="6"/>
        <v>0</v>
      </c>
      <c r="Z54" s="82" t="str">
        <f t="shared" si="7"/>
        <v/>
      </c>
      <c r="AA54" s="83">
        <f t="shared" si="8"/>
        <v>0</v>
      </c>
      <c r="AB54" s="84"/>
      <c r="AC54" s="84"/>
      <c r="AD54" s="84"/>
      <c r="AE54" s="84"/>
      <c r="AF54" s="84"/>
      <c r="AG54" s="84"/>
      <c r="AH54" s="84"/>
      <c r="AI54" s="81">
        <f t="shared" si="9"/>
        <v>0</v>
      </c>
      <c r="AJ54" s="82" t="str">
        <f t="shared" si="10"/>
        <v/>
      </c>
      <c r="AK54" s="84"/>
      <c r="AL54" s="84"/>
      <c r="AM54" s="84"/>
      <c r="AN54" s="84"/>
      <c r="AO54" s="84"/>
      <c r="AP54" s="84"/>
      <c r="AQ54" s="84"/>
      <c r="AR54" s="81">
        <f t="shared" si="11"/>
        <v>0</v>
      </c>
      <c r="AS54" s="82" t="str">
        <f t="shared" si="12"/>
        <v/>
      </c>
      <c r="AT54" s="84"/>
      <c r="AU54" s="84"/>
      <c r="AV54" s="84"/>
      <c r="AW54" s="84"/>
      <c r="AX54" s="84"/>
      <c r="AY54" s="84"/>
      <c r="AZ54" s="84"/>
      <c r="BA54" s="81">
        <f t="shared" si="13"/>
        <v>0</v>
      </c>
      <c r="BB54" s="82" t="str">
        <f t="shared" si="14"/>
        <v/>
      </c>
      <c r="BC54" s="8">
        <f t="shared" si="15"/>
        <v>0</v>
      </c>
    </row>
    <row r="55" spans="1:55" ht="17.100000000000001" customHeight="1">
      <c r="A55" s="25" t="str">
        <f t="shared" si="16"/>
        <v/>
      </c>
      <c r="B55" s="77">
        <f>Main!G62</f>
        <v>0</v>
      </c>
      <c r="C55" s="84"/>
      <c r="D55" s="84"/>
      <c r="E55" s="84"/>
      <c r="F55" s="84"/>
      <c r="G55" s="81">
        <f t="shared" si="0"/>
        <v>0</v>
      </c>
      <c r="H55" s="82" t="str">
        <f t="shared" si="1"/>
        <v/>
      </c>
      <c r="I55" s="84"/>
      <c r="J55" s="84"/>
      <c r="K55" s="84"/>
      <c r="L55" s="84"/>
      <c r="M55" s="81">
        <f t="shared" si="2"/>
        <v>0</v>
      </c>
      <c r="N55" s="82" t="str">
        <f t="shared" si="3"/>
        <v/>
      </c>
      <c r="O55" s="84"/>
      <c r="P55" s="84"/>
      <c r="Q55" s="84"/>
      <c r="R55" s="84"/>
      <c r="S55" s="81">
        <f t="shared" si="4"/>
        <v>0</v>
      </c>
      <c r="T55" s="82" t="str">
        <f t="shared" si="5"/>
        <v/>
      </c>
      <c r="U55" s="85"/>
      <c r="V55" s="85"/>
      <c r="W55" s="85"/>
      <c r="X55" s="85"/>
      <c r="Y55" s="81">
        <f t="shared" si="6"/>
        <v>0</v>
      </c>
      <c r="Z55" s="82" t="str">
        <f t="shared" si="7"/>
        <v/>
      </c>
      <c r="AA55" s="83">
        <f t="shared" si="8"/>
        <v>0</v>
      </c>
      <c r="AB55" s="84"/>
      <c r="AC55" s="84"/>
      <c r="AD55" s="84"/>
      <c r="AE55" s="84"/>
      <c r="AF55" s="84"/>
      <c r="AG55" s="84"/>
      <c r="AH55" s="84"/>
      <c r="AI55" s="81">
        <f t="shared" si="9"/>
        <v>0</v>
      </c>
      <c r="AJ55" s="82" t="str">
        <f t="shared" si="10"/>
        <v/>
      </c>
      <c r="AK55" s="84"/>
      <c r="AL55" s="84"/>
      <c r="AM55" s="84"/>
      <c r="AN55" s="84"/>
      <c r="AO55" s="84"/>
      <c r="AP55" s="84"/>
      <c r="AQ55" s="84"/>
      <c r="AR55" s="81">
        <f t="shared" si="11"/>
        <v>0</v>
      </c>
      <c r="AS55" s="82" t="str">
        <f t="shared" si="12"/>
        <v/>
      </c>
      <c r="AT55" s="84"/>
      <c r="AU55" s="84"/>
      <c r="AV55" s="84"/>
      <c r="AW55" s="84"/>
      <c r="AX55" s="84"/>
      <c r="AY55" s="84"/>
      <c r="AZ55" s="84"/>
      <c r="BA55" s="81">
        <f t="shared" si="13"/>
        <v>0</v>
      </c>
      <c r="BB55" s="82" t="str">
        <f t="shared" si="14"/>
        <v/>
      </c>
      <c r="BC55" s="8">
        <f t="shared" si="15"/>
        <v>0</v>
      </c>
    </row>
    <row r="125" spans="1:2" ht="15" hidden="1" customHeight="1">
      <c r="A125" s="22">
        <f>MAX(A6:A35)</f>
        <v>0</v>
      </c>
    </row>
    <row r="127" spans="1:2">
      <c r="B127" s="1"/>
    </row>
    <row r="188" spans="3:3" ht="15" hidden="1" customHeight="1">
      <c r="C188" t="s">
        <v>0</v>
      </c>
    </row>
    <row r="189" spans="3:3" ht="15" hidden="1" customHeight="1">
      <c r="C189" t="s">
        <v>1</v>
      </c>
    </row>
    <row r="190" spans="3:3" ht="15" hidden="1" customHeight="1">
      <c r="C190" t="s">
        <v>2</v>
      </c>
    </row>
    <row r="191" spans="3:3" ht="15" hidden="1" customHeight="1">
      <c r="C191" t="s">
        <v>3</v>
      </c>
    </row>
    <row r="192" spans="3:3" ht="15" hidden="1" customHeight="1">
      <c r="C192" t="s">
        <v>4</v>
      </c>
    </row>
  </sheetData>
  <sheetProtection password="CC2D" sheet="1" objects="1" scenarios="1"/>
  <protectedRanges>
    <protectedRange sqref="C6:F55" name="FA1"/>
    <protectedRange sqref="I6:L55" name="FA2"/>
    <protectedRange sqref="O6:R55" name="FA3"/>
    <protectedRange sqref="U6:X55" name="FA4"/>
    <protectedRange sqref="AB6:AH55" name="SA1"/>
    <protectedRange sqref="AK6:AQ55" name="SA2"/>
    <protectedRange sqref="AT6:AZ55" name="SA3"/>
  </protectedRanges>
  <mergeCells count="14">
    <mergeCell ref="AB4:AJ4"/>
    <mergeCell ref="AK4:AS4"/>
    <mergeCell ref="AT4:BB4"/>
    <mergeCell ref="BC4:BC5"/>
    <mergeCell ref="A1:BC1"/>
    <mergeCell ref="A3:A5"/>
    <mergeCell ref="B3:B5"/>
    <mergeCell ref="C3:AA3"/>
    <mergeCell ref="AB3:BC3"/>
    <mergeCell ref="C4:H4"/>
    <mergeCell ref="I4:N4"/>
    <mergeCell ref="O4:T4"/>
    <mergeCell ref="U4:Z4"/>
    <mergeCell ref="AA4:AA5"/>
  </mergeCells>
  <pageMargins left="0.39370078740157483" right="0.19685039370078741" top="0.19685039370078741" bottom="0.39370078740157483" header="0.31496062992125984" footer="0.31496062992125984"/>
  <pageSetup paperSize="5" scale="70" orientation="landscape" verticalDpi="300" r:id="rId1"/>
  <headerFooter>
    <oddHeader>&amp;R&amp;P</oddHeader>
    <oddFooter>&amp;Lwww.venuschool.weebly.com  8500218589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197"/>
  <sheetViews>
    <sheetView showGridLines="0" showRowColHeader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59" sqref="G59"/>
    </sheetView>
  </sheetViews>
  <sheetFormatPr defaultRowHeight="15"/>
  <cols>
    <col min="1" max="1" width="3.85546875" style="22" customWidth="1"/>
    <col min="2" max="2" width="23.7109375" customWidth="1"/>
    <col min="3" max="7" width="4.28515625" customWidth="1"/>
    <col min="8" max="8" width="4.28515625" style="22" customWidth="1"/>
    <col min="9" max="13" width="4.28515625" customWidth="1"/>
    <col min="14" max="14" width="4.28515625" style="22" customWidth="1"/>
    <col min="15" max="19" width="4.28515625" customWidth="1"/>
    <col min="20" max="20" width="4.28515625" style="22" customWidth="1"/>
    <col min="21" max="25" width="4.28515625" customWidth="1"/>
    <col min="26" max="26" width="4.28515625" style="22" customWidth="1"/>
    <col min="27" max="27" width="5.28515625" customWidth="1"/>
    <col min="28" max="34" width="4.28515625" customWidth="1"/>
    <col min="35" max="35" width="4.28515625" style="22" customWidth="1"/>
    <col min="36" max="42" width="4.28515625" customWidth="1"/>
    <col min="43" max="43" width="4.28515625" style="22" customWidth="1"/>
    <col min="44" max="50" width="4.28515625" customWidth="1"/>
    <col min="51" max="51" width="4.28515625" style="22" customWidth="1"/>
    <col min="52" max="52" width="5.5703125" customWidth="1"/>
    <col min="53" max="59" width="4.28515625" customWidth="1"/>
  </cols>
  <sheetData>
    <row r="1" spans="1:52" ht="39" customHeight="1">
      <c r="A1" s="208" t="s">
        <v>20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</row>
    <row r="2" spans="1:52" ht="27" customHeight="1">
      <c r="A2" s="56" t="s">
        <v>22</v>
      </c>
      <c r="B2" s="4"/>
      <c r="C2" s="18" t="str">
        <f>Main!I5&amp;", "&amp;Main!I6</f>
        <v xml:space="preserve">, </v>
      </c>
      <c r="D2" s="4"/>
      <c r="E2" s="4"/>
      <c r="F2" s="4"/>
      <c r="AK2" t="s">
        <v>11</v>
      </c>
      <c r="AM2" s="7">
        <f>Main!I7</f>
        <v>0</v>
      </c>
      <c r="AN2" s="7"/>
      <c r="AO2" s="7"/>
      <c r="AR2" t="s">
        <v>23</v>
      </c>
      <c r="AT2" s="9" t="s">
        <v>93</v>
      </c>
    </row>
    <row r="3" spans="1:52" ht="21.75" customHeight="1">
      <c r="A3" s="212" t="s">
        <v>24</v>
      </c>
      <c r="B3" s="212" t="s">
        <v>25</v>
      </c>
      <c r="C3" s="215" t="s">
        <v>112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 t="s">
        <v>113</v>
      </c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</row>
    <row r="4" spans="1:52" ht="16.5" customHeight="1">
      <c r="A4" s="212"/>
      <c r="B4" s="212"/>
      <c r="C4" s="214" t="s">
        <v>15</v>
      </c>
      <c r="D4" s="214"/>
      <c r="E4" s="214"/>
      <c r="F4" s="214"/>
      <c r="G4" s="214"/>
      <c r="H4" s="214"/>
      <c r="I4" s="214" t="s">
        <v>13</v>
      </c>
      <c r="J4" s="214"/>
      <c r="K4" s="214"/>
      <c r="L4" s="214"/>
      <c r="M4" s="214"/>
      <c r="N4" s="214"/>
      <c r="O4" s="214" t="s">
        <v>14</v>
      </c>
      <c r="P4" s="214"/>
      <c r="Q4" s="214"/>
      <c r="R4" s="214"/>
      <c r="S4" s="214"/>
      <c r="T4" s="214"/>
      <c r="U4" s="214" t="s">
        <v>16</v>
      </c>
      <c r="V4" s="214"/>
      <c r="W4" s="214"/>
      <c r="X4" s="214"/>
      <c r="Y4" s="214"/>
      <c r="Z4" s="214"/>
      <c r="AA4" s="213" t="s">
        <v>26</v>
      </c>
      <c r="AB4" s="214" t="s">
        <v>17</v>
      </c>
      <c r="AC4" s="214"/>
      <c r="AD4" s="214"/>
      <c r="AE4" s="214"/>
      <c r="AF4" s="214"/>
      <c r="AG4" s="214"/>
      <c r="AH4" s="214"/>
      <c r="AI4" s="214"/>
      <c r="AJ4" s="214" t="s">
        <v>18</v>
      </c>
      <c r="AK4" s="214"/>
      <c r="AL4" s="214"/>
      <c r="AM4" s="214"/>
      <c r="AN4" s="214"/>
      <c r="AO4" s="214"/>
      <c r="AP4" s="214"/>
      <c r="AQ4" s="214"/>
      <c r="AR4" s="214" t="s">
        <v>19</v>
      </c>
      <c r="AS4" s="214"/>
      <c r="AT4" s="214"/>
      <c r="AU4" s="214"/>
      <c r="AV4" s="214"/>
      <c r="AW4" s="214"/>
      <c r="AX4" s="214"/>
      <c r="AY4" s="214"/>
      <c r="AZ4" s="213" t="s">
        <v>27</v>
      </c>
    </row>
    <row r="5" spans="1:52" s="3" customFormat="1" ht="102" customHeight="1">
      <c r="A5" s="212"/>
      <c r="B5" s="212"/>
      <c r="C5" s="5" t="s">
        <v>35</v>
      </c>
      <c r="D5" s="5" t="s">
        <v>36</v>
      </c>
      <c r="E5" s="5" t="s">
        <v>37</v>
      </c>
      <c r="F5" s="5" t="s">
        <v>38</v>
      </c>
      <c r="G5" s="2" t="s">
        <v>30</v>
      </c>
      <c r="H5" s="5" t="s">
        <v>12</v>
      </c>
      <c r="I5" s="5" t="s">
        <v>35</v>
      </c>
      <c r="J5" s="5" t="s">
        <v>36</v>
      </c>
      <c r="K5" s="5" t="s">
        <v>37</v>
      </c>
      <c r="L5" s="5" t="s">
        <v>38</v>
      </c>
      <c r="M5" s="2" t="s">
        <v>29</v>
      </c>
      <c r="N5" s="5" t="s">
        <v>12</v>
      </c>
      <c r="O5" s="5" t="s">
        <v>35</v>
      </c>
      <c r="P5" s="5" t="s">
        <v>36</v>
      </c>
      <c r="Q5" s="5" t="s">
        <v>37</v>
      </c>
      <c r="R5" s="5" t="s">
        <v>38</v>
      </c>
      <c r="S5" s="2" t="s">
        <v>28</v>
      </c>
      <c r="T5" s="5" t="s">
        <v>12</v>
      </c>
      <c r="U5" s="5" t="s">
        <v>35</v>
      </c>
      <c r="V5" s="5" t="s">
        <v>36</v>
      </c>
      <c r="W5" s="5" t="s">
        <v>37</v>
      </c>
      <c r="X5" s="5" t="s">
        <v>38</v>
      </c>
      <c r="Y5" s="2" t="s">
        <v>31</v>
      </c>
      <c r="Z5" s="5" t="s">
        <v>12</v>
      </c>
      <c r="AA5" s="213"/>
      <c r="AB5" s="2"/>
      <c r="AC5" s="2"/>
      <c r="AD5" s="2"/>
      <c r="AE5" s="2"/>
      <c r="AF5" s="2"/>
      <c r="AG5" s="2"/>
      <c r="AH5" s="2" t="s">
        <v>32</v>
      </c>
      <c r="AI5" s="5" t="s">
        <v>12</v>
      </c>
      <c r="AJ5" s="2"/>
      <c r="AK5" s="2"/>
      <c r="AL5" s="2"/>
      <c r="AM5" s="2"/>
      <c r="AN5" s="2"/>
      <c r="AO5" s="2"/>
      <c r="AP5" s="2" t="s">
        <v>33</v>
      </c>
      <c r="AQ5" s="5" t="s">
        <v>12</v>
      </c>
      <c r="AR5" s="2"/>
      <c r="AS5" s="2"/>
      <c r="AT5" s="2"/>
      <c r="AU5" s="2"/>
      <c r="AV5" s="2"/>
      <c r="AW5" s="2"/>
      <c r="AX5" s="2" t="s">
        <v>34</v>
      </c>
      <c r="AY5" s="5" t="s">
        <v>12</v>
      </c>
      <c r="AZ5" s="213"/>
    </row>
    <row r="6" spans="1:52" ht="17.100000000000001" customHeight="1">
      <c r="A6" s="25" t="str">
        <f>IF(B6=0,"",1)</f>
        <v/>
      </c>
      <c r="B6" s="77">
        <f>Main!G13</f>
        <v>0</v>
      </c>
      <c r="C6" s="141"/>
      <c r="D6" s="141"/>
      <c r="E6" s="141"/>
      <c r="F6" s="141"/>
      <c r="G6" s="78">
        <f>C6+D6+E6+F6</f>
        <v>0</v>
      </c>
      <c r="H6" s="82" t="str">
        <f>IF(G6&gt;45,"A+",IF(G6&gt;35,"A",IF(G6&gt;25,"B+",IF(G6&gt;20,"B",IF(G6&gt;0,"C","")))))</f>
        <v/>
      </c>
      <c r="I6" s="141"/>
      <c r="J6" s="141"/>
      <c r="K6" s="141"/>
      <c r="L6" s="141"/>
      <c r="M6" s="78">
        <f>I6+J6+K6+L6</f>
        <v>0</v>
      </c>
      <c r="N6" s="82" t="str">
        <f>IF(M6&gt;45,"A+",IF(M6&gt;35,"A",IF(M6&gt;25,"B+",IF(M6&gt;20,"B",IF(M6&gt;0,"C","")))))</f>
        <v/>
      </c>
      <c r="O6" s="141"/>
      <c r="P6" s="141"/>
      <c r="Q6" s="141"/>
      <c r="R6" s="141"/>
      <c r="S6" s="78">
        <f>O6+P6+Q6+R6</f>
        <v>0</v>
      </c>
      <c r="T6" s="82" t="str">
        <f>IF(S6&gt;45,"A+",IF(S6&gt;35,"A",IF(S6&gt;25,"B+",IF(S6&gt;20,"B",IF(S6&gt;0,"C","")))))</f>
        <v/>
      </c>
      <c r="U6" s="141"/>
      <c r="V6" s="141"/>
      <c r="W6" s="141"/>
      <c r="X6" s="141"/>
      <c r="Y6" s="78">
        <f>U6+V6+W6+X6</f>
        <v>0</v>
      </c>
      <c r="Z6" s="82" t="str">
        <f>IF(Y6&gt;45,"A+",IF(Y6&gt;35,"A",IF(Y6&gt;25,"B+",IF(Y6&gt;20,"B",IF(Y6&gt;0,"C","")))))</f>
        <v/>
      </c>
      <c r="AA6" s="79">
        <f>G6+M6+Y6+S6</f>
        <v>0</v>
      </c>
      <c r="AB6" s="57"/>
      <c r="AC6" s="57"/>
      <c r="AD6" s="57"/>
      <c r="AE6" s="57"/>
      <c r="AF6" s="57"/>
      <c r="AG6" s="57"/>
      <c r="AH6" s="78">
        <f>AC6+AD6+AE6+AF6+AB6+AG6</f>
        <v>0</v>
      </c>
      <c r="AI6" s="82" t="str">
        <f>IF(AH6&gt;90,"A+",IF(AH6&gt;70,"A",IF(AH6&gt;50,"B+",IF(AH6&gt;40,"B",IF(AH6&gt;0,"C","")))))</f>
        <v/>
      </c>
      <c r="AJ6" s="57"/>
      <c r="AK6" s="57"/>
      <c r="AL6" s="57"/>
      <c r="AM6" s="57"/>
      <c r="AN6" s="57"/>
      <c r="AO6" s="57"/>
      <c r="AP6" s="78">
        <f>AK6+AL6+AM6+AN6+AJ6+AO6</f>
        <v>0</v>
      </c>
      <c r="AQ6" s="82" t="str">
        <f>IF(AP6&gt;90,"A+",IF(AP6&gt;70,"A",IF(AP6&gt;50,"B+",IF(AP6&gt;40,"B",IF(AP6&gt;0,"C","")))))</f>
        <v/>
      </c>
      <c r="AR6" s="57"/>
      <c r="AS6" s="57"/>
      <c r="AT6" s="57"/>
      <c r="AU6" s="57"/>
      <c r="AV6" s="57"/>
      <c r="AW6" s="57"/>
      <c r="AX6" s="78">
        <f>AS6+AT6+AU6+AV6+AR6+AW6</f>
        <v>0</v>
      </c>
      <c r="AY6" s="82" t="str">
        <f>IF(AX6&gt;90,"A+",IF(AX6&gt;70,"A",IF(AX6&gt;50,"B+",IF(AX6&gt;40,"B",IF(AX6&gt;0,"C","")))))</f>
        <v/>
      </c>
      <c r="AZ6" s="79">
        <f>AX6+AP6+AH6</f>
        <v>0</v>
      </c>
    </row>
    <row r="7" spans="1:52" ht="17.100000000000001" customHeight="1">
      <c r="A7" s="25" t="str">
        <f>IF(B7=0,"",1+A6)</f>
        <v/>
      </c>
      <c r="B7" s="77">
        <f>Main!G14</f>
        <v>0</v>
      </c>
      <c r="C7" s="141"/>
      <c r="D7" s="141"/>
      <c r="E7" s="141"/>
      <c r="F7" s="141"/>
      <c r="G7" s="78">
        <f t="shared" ref="G7:G55" si="0">C7+D7+E7+F7</f>
        <v>0</v>
      </c>
      <c r="H7" s="82" t="str">
        <f t="shared" ref="H7:H55" si="1">IF(G7&gt;45,"A+",IF(G7&gt;35,"A",IF(G7&gt;25,"B+",IF(G7&gt;20,"B",IF(G7&gt;0,"C","")))))</f>
        <v/>
      </c>
      <c r="I7" s="141"/>
      <c r="J7" s="141"/>
      <c r="K7" s="141"/>
      <c r="L7" s="141"/>
      <c r="M7" s="78">
        <f t="shared" ref="M7:M55" si="2">I7+J7+K7+L7</f>
        <v>0</v>
      </c>
      <c r="N7" s="82" t="str">
        <f t="shared" ref="N7:N55" si="3">IF(M7&gt;45,"A+",IF(M7&gt;35,"A",IF(M7&gt;25,"B+",IF(M7&gt;20,"B",IF(M7&gt;0,"C","")))))</f>
        <v/>
      </c>
      <c r="O7" s="141"/>
      <c r="P7" s="141"/>
      <c r="Q7" s="141"/>
      <c r="R7" s="141"/>
      <c r="S7" s="78">
        <f t="shared" ref="S7:S55" si="4">O7+P7+Q7+R7</f>
        <v>0</v>
      </c>
      <c r="T7" s="82" t="str">
        <f t="shared" ref="T7:T55" si="5">IF(S7&gt;45,"A+",IF(S7&gt;35,"A",IF(S7&gt;25,"B+",IF(S7&gt;20,"B",IF(S7&gt;0,"C","")))))</f>
        <v/>
      </c>
      <c r="U7" s="141"/>
      <c r="V7" s="141"/>
      <c r="W7" s="141"/>
      <c r="X7" s="141"/>
      <c r="Y7" s="78">
        <f t="shared" ref="Y7:Y55" si="6">U7+V7+W7+X7</f>
        <v>0</v>
      </c>
      <c r="Z7" s="82" t="str">
        <f t="shared" ref="Z7:Z55" si="7">IF(Y7&gt;45,"A+",IF(Y7&gt;35,"A",IF(Y7&gt;25,"B+",IF(Y7&gt;20,"B",IF(Y7&gt;0,"C","")))))</f>
        <v/>
      </c>
      <c r="AA7" s="79">
        <f t="shared" ref="AA7:AA55" si="8">G7+M7+Y7+S7</f>
        <v>0</v>
      </c>
      <c r="AB7" s="57"/>
      <c r="AC7" s="57"/>
      <c r="AD7" s="57"/>
      <c r="AE7" s="57"/>
      <c r="AF7" s="57"/>
      <c r="AG7" s="57"/>
      <c r="AH7" s="78">
        <f t="shared" ref="AH7:AH55" si="9">AC7+AD7+AE7+AF7+AB7+AG7</f>
        <v>0</v>
      </c>
      <c r="AI7" s="82" t="str">
        <f t="shared" ref="AI7:AI55" si="10">IF(AH7&gt;90,"A+",IF(AH7&gt;70,"A",IF(AH7&gt;50,"B+",IF(AH7&gt;40,"B",IF(AH7&gt;0,"C","")))))</f>
        <v/>
      </c>
      <c r="AJ7" s="57"/>
      <c r="AK7" s="57"/>
      <c r="AL7" s="57"/>
      <c r="AM7" s="57"/>
      <c r="AN7" s="57"/>
      <c r="AO7" s="57"/>
      <c r="AP7" s="78">
        <f t="shared" ref="AP7:AP55" si="11">AK7+AL7+AM7+AN7+AJ7+AO7</f>
        <v>0</v>
      </c>
      <c r="AQ7" s="82" t="str">
        <f t="shared" ref="AQ7:AQ55" si="12">IF(AP7&gt;90,"A+",IF(AP7&gt;70,"A",IF(AP7&gt;50,"B+",IF(AP7&gt;40,"B",IF(AP7&gt;0,"C","")))))</f>
        <v/>
      </c>
      <c r="AR7" s="57"/>
      <c r="AS7" s="57"/>
      <c r="AT7" s="57"/>
      <c r="AU7" s="57"/>
      <c r="AV7" s="57"/>
      <c r="AW7" s="57"/>
      <c r="AX7" s="78">
        <f t="shared" ref="AX7:AX55" si="13">AS7+AT7+AU7+AV7+AR7+AW7</f>
        <v>0</v>
      </c>
      <c r="AY7" s="82" t="str">
        <f t="shared" ref="AY7:AY55" si="14">IF(AX7&gt;90,"A+",IF(AX7&gt;70,"A",IF(AX7&gt;50,"B+",IF(AX7&gt;40,"B",IF(AX7&gt;0,"C","")))))</f>
        <v/>
      </c>
      <c r="AZ7" s="79">
        <f t="shared" ref="AZ7:AZ55" si="15">AX7+AP7+AH7</f>
        <v>0</v>
      </c>
    </row>
    <row r="8" spans="1:52" ht="17.100000000000001" customHeight="1">
      <c r="A8" s="25" t="str">
        <f t="shared" ref="A8:A55" si="16">IF(B8=0,"",1+A7)</f>
        <v/>
      </c>
      <c r="B8" s="77">
        <f>Main!G15</f>
        <v>0</v>
      </c>
      <c r="C8" s="141"/>
      <c r="D8" s="141"/>
      <c r="E8" s="141"/>
      <c r="F8" s="141"/>
      <c r="G8" s="78">
        <f t="shared" si="0"/>
        <v>0</v>
      </c>
      <c r="H8" s="82" t="str">
        <f t="shared" si="1"/>
        <v/>
      </c>
      <c r="I8" s="141"/>
      <c r="J8" s="141"/>
      <c r="K8" s="141"/>
      <c r="L8" s="141"/>
      <c r="M8" s="78">
        <f t="shared" si="2"/>
        <v>0</v>
      </c>
      <c r="N8" s="82" t="str">
        <f t="shared" si="3"/>
        <v/>
      </c>
      <c r="O8" s="141"/>
      <c r="P8" s="141"/>
      <c r="Q8" s="141"/>
      <c r="R8" s="141"/>
      <c r="S8" s="78">
        <f t="shared" si="4"/>
        <v>0</v>
      </c>
      <c r="T8" s="82" t="str">
        <f t="shared" si="5"/>
        <v/>
      </c>
      <c r="U8" s="141"/>
      <c r="V8" s="141"/>
      <c r="W8" s="141"/>
      <c r="X8" s="141"/>
      <c r="Y8" s="78">
        <f t="shared" si="6"/>
        <v>0</v>
      </c>
      <c r="Z8" s="82" t="str">
        <f t="shared" si="7"/>
        <v/>
      </c>
      <c r="AA8" s="79">
        <f t="shared" si="8"/>
        <v>0</v>
      </c>
      <c r="AB8" s="57"/>
      <c r="AC8" s="57"/>
      <c r="AD8" s="57"/>
      <c r="AE8" s="57"/>
      <c r="AF8" s="57"/>
      <c r="AG8" s="57"/>
      <c r="AH8" s="78">
        <f t="shared" si="9"/>
        <v>0</v>
      </c>
      <c r="AI8" s="82" t="str">
        <f t="shared" si="10"/>
        <v/>
      </c>
      <c r="AJ8" s="57"/>
      <c r="AK8" s="57"/>
      <c r="AL8" s="57"/>
      <c r="AM8" s="57"/>
      <c r="AN8" s="57"/>
      <c r="AO8" s="57"/>
      <c r="AP8" s="78">
        <f t="shared" si="11"/>
        <v>0</v>
      </c>
      <c r="AQ8" s="82" t="str">
        <f t="shared" si="12"/>
        <v/>
      </c>
      <c r="AR8" s="57"/>
      <c r="AS8" s="57"/>
      <c r="AT8" s="57"/>
      <c r="AU8" s="57"/>
      <c r="AV8" s="57"/>
      <c r="AW8" s="57"/>
      <c r="AX8" s="78">
        <f t="shared" si="13"/>
        <v>0</v>
      </c>
      <c r="AY8" s="82" t="str">
        <f t="shared" si="14"/>
        <v/>
      </c>
      <c r="AZ8" s="79">
        <f t="shared" si="15"/>
        <v>0</v>
      </c>
    </row>
    <row r="9" spans="1:52" ht="17.100000000000001" customHeight="1">
      <c r="A9" s="25" t="str">
        <f t="shared" si="16"/>
        <v/>
      </c>
      <c r="B9" s="77">
        <f>Main!G16</f>
        <v>0</v>
      </c>
      <c r="C9" s="141"/>
      <c r="D9" s="141"/>
      <c r="E9" s="141"/>
      <c r="F9" s="141"/>
      <c r="G9" s="78">
        <f t="shared" si="0"/>
        <v>0</v>
      </c>
      <c r="H9" s="82" t="str">
        <f t="shared" si="1"/>
        <v/>
      </c>
      <c r="I9" s="141"/>
      <c r="J9" s="141"/>
      <c r="K9" s="141"/>
      <c r="L9" s="141"/>
      <c r="M9" s="78">
        <f t="shared" si="2"/>
        <v>0</v>
      </c>
      <c r="N9" s="82" t="str">
        <f t="shared" si="3"/>
        <v/>
      </c>
      <c r="O9" s="141"/>
      <c r="P9" s="141"/>
      <c r="Q9" s="141"/>
      <c r="R9" s="141"/>
      <c r="S9" s="78">
        <f t="shared" si="4"/>
        <v>0</v>
      </c>
      <c r="T9" s="82" t="str">
        <f t="shared" si="5"/>
        <v/>
      </c>
      <c r="U9" s="141"/>
      <c r="V9" s="141"/>
      <c r="W9" s="141"/>
      <c r="X9" s="141"/>
      <c r="Y9" s="78">
        <f t="shared" si="6"/>
        <v>0</v>
      </c>
      <c r="Z9" s="82" t="str">
        <f t="shared" si="7"/>
        <v/>
      </c>
      <c r="AA9" s="79">
        <f t="shared" si="8"/>
        <v>0</v>
      </c>
      <c r="AB9" s="57"/>
      <c r="AC9" s="57"/>
      <c r="AD9" s="57"/>
      <c r="AE9" s="57"/>
      <c r="AF9" s="57"/>
      <c r="AG9" s="57"/>
      <c r="AH9" s="78">
        <f t="shared" si="9"/>
        <v>0</v>
      </c>
      <c r="AI9" s="82" t="str">
        <f t="shared" si="10"/>
        <v/>
      </c>
      <c r="AJ9" s="57"/>
      <c r="AK9" s="57"/>
      <c r="AL9" s="57"/>
      <c r="AM9" s="57"/>
      <c r="AN9" s="57"/>
      <c r="AO9" s="57"/>
      <c r="AP9" s="78">
        <f t="shared" si="11"/>
        <v>0</v>
      </c>
      <c r="AQ9" s="82" t="str">
        <f t="shared" si="12"/>
        <v/>
      </c>
      <c r="AR9" s="57"/>
      <c r="AS9" s="57"/>
      <c r="AT9" s="57"/>
      <c r="AU9" s="57"/>
      <c r="AV9" s="57"/>
      <c r="AW9" s="57"/>
      <c r="AX9" s="78">
        <f t="shared" si="13"/>
        <v>0</v>
      </c>
      <c r="AY9" s="82" t="str">
        <f t="shared" si="14"/>
        <v/>
      </c>
      <c r="AZ9" s="79">
        <f t="shared" si="15"/>
        <v>0</v>
      </c>
    </row>
    <row r="10" spans="1:52" ht="17.100000000000001" customHeight="1">
      <c r="A10" s="25" t="str">
        <f t="shared" si="16"/>
        <v/>
      </c>
      <c r="B10" s="77">
        <f>Main!G17</f>
        <v>0</v>
      </c>
      <c r="C10" s="141"/>
      <c r="D10" s="141"/>
      <c r="E10" s="141"/>
      <c r="F10" s="141"/>
      <c r="G10" s="78">
        <f t="shared" si="0"/>
        <v>0</v>
      </c>
      <c r="H10" s="82" t="str">
        <f t="shared" si="1"/>
        <v/>
      </c>
      <c r="I10" s="141"/>
      <c r="J10" s="141"/>
      <c r="K10" s="141"/>
      <c r="L10" s="141"/>
      <c r="M10" s="78">
        <f t="shared" si="2"/>
        <v>0</v>
      </c>
      <c r="N10" s="82" t="str">
        <f t="shared" si="3"/>
        <v/>
      </c>
      <c r="O10" s="141"/>
      <c r="P10" s="141"/>
      <c r="Q10" s="141"/>
      <c r="R10" s="141"/>
      <c r="S10" s="78">
        <f t="shared" si="4"/>
        <v>0</v>
      </c>
      <c r="T10" s="82" t="str">
        <f t="shared" si="5"/>
        <v/>
      </c>
      <c r="U10" s="141"/>
      <c r="V10" s="141"/>
      <c r="W10" s="141"/>
      <c r="X10" s="141"/>
      <c r="Y10" s="78">
        <f t="shared" si="6"/>
        <v>0</v>
      </c>
      <c r="Z10" s="82" t="str">
        <f t="shared" si="7"/>
        <v/>
      </c>
      <c r="AA10" s="79">
        <f t="shared" si="8"/>
        <v>0</v>
      </c>
      <c r="AB10" s="57"/>
      <c r="AC10" s="57"/>
      <c r="AD10" s="57"/>
      <c r="AE10" s="57"/>
      <c r="AF10" s="57"/>
      <c r="AG10" s="57"/>
      <c r="AH10" s="78">
        <f t="shared" si="9"/>
        <v>0</v>
      </c>
      <c r="AI10" s="82" t="str">
        <f t="shared" si="10"/>
        <v/>
      </c>
      <c r="AJ10" s="57"/>
      <c r="AK10" s="57"/>
      <c r="AL10" s="57"/>
      <c r="AM10" s="57"/>
      <c r="AN10" s="57"/>
      <c r="AO10" s="57"/>
      <c r="AP10" s="78">
        <f t="shared" si="11"/>
        <v>0</v>
      </c>
      <c r="AQ10" s="82" t="str">
        <f t="shared" si="12"/>
        <v/>
      </c>
      <c r="AR10" s="57"/>
      <c r="AS10" s="57"/>
      <c r="AT10" s="57"/>
      <c r="AU10" s="57"/>
      <c r="AV10" s="57"/>
      <c r="AW10" s="57"/>
      <c r="AX10" s="78">
        <f t="shared" si="13"/>
        <v>0</v>
      </c>
      <c r="AY10" s="82" t="str">
        <f t="shared" si="14"/>
        <v/>
      </c>
      <c r="AZ10" s="79">
        <f t="shared" si="15"/>
        <v>0</v>
      </c>
    </row>
    <row r="11" spans="1:52" ht="17.100000000000001" customHeight="1">
      <c r="A11" s="25" t="str">
        <f t="shared" si="16"/>
        <v/>
      </c>
      <c r="B11" s="77">
        <f>Main!G18</f>
        <v>0</v>
      </c>
      <c r="C11" s="141"/>
      <c r="D11" s="141"/>
      <c r="E11" s="141"/>
      <c r="F11" s="141"/>
      <c r="G11" s="78">
        <f t="shared" si="0"/>
        <v>0</v>
      </c>
      <c r="H11" s="82" t="str">
        <f t="shared" si="1"/>
        <v/>
      </c>
      <c r="I11" s="141"/>
      <c r="J11" s="141"/>
      <c r="K11" s="141"/>
      <c r="L11" s="141"/>
      <c r="M11" s="78">
        <f t="shared" si="2"/>
        <v>0</v>
      </c>
      <c r="N11" s="82" t="str">
        <f t="shared" si="3"/>
        <v/>
      </c>
      <c r="O11" s="141"/>
      <c r="P11" s="141"/>
      <c r="Q11" s="141"/>
      <c r="R11" s="141"/>
      <c r="S11" s="78">
        <f t="shared" si="4"/>
        <v>0</v>
      </c>
      <c r="T11" s="82" t="str">
        <f t="shared" si="5"/>
        <v/>
      </c>
      <c r="U11" s="141"/>
      <c r="V11" s="141"/>
      <c r="W11" s="141"/>
      <c r="X11" s="141"/>
      <c r="Y11" s="78">
        <f t="shared" si="6"/>
        <v>0</v>
      </c>
      <c r="Z11" s="82" t="str">
        <f t="shared" si="7"/>
        <v/>
      </c>
      <c r="AA11" s="79">
        <f t="shared" si="8"/>
        <v>0</v>
      </c>
      <c r="AB11" s="57"/>
      <c r="AC11" s="57"/>
      <c r="AD11" s="57"/>
      <c r="AE11" s="57"/>
      <c r="AF11" s="57"/>
      <c r="AG11" s="57"/>
      <c r="AH11" s="78">
        <f t="shared" si="9"/>
        <v>0</v>
      </c>
      <c r="AI11" s="82" t="str">
        <f t="shared" si="10"/>
        <v/>
      </c>
      <c r="AJ11" s="57"/>
      <c r="AK11" s="57"/>
      <c r="AL11" s="57"/>
      <c r="AM11" s="57"/>
      <c r="AN11" s="57"/>
      <c r="AO11" s="57"/>
      <c r="AP11" s="78">
        <f t="shared" si="11"/>
        <v>0</v>
      </c>
      <c r="AQ11" s="82" t="str">
        <f t="shared" si="12"/>
        <v/>
      </c>
      <c r="AR11" s="57"/>
      <c r="AS11" s="57"/>
      <c r="AT11" s="57"/>
      <c r="AU11" s="57"/>
      <c r="AV11" s="57"/>
      <c r="AW11" s="57"/>
      <c r="AX11" s="78">
        <f t="shared" si="13"/>
        <v>0</v>
      </c>
      <c r="AY11" s="82" t="str">
        <f t="shared" si="14"/>
        <v/>
      </c>
      <c r="AZ11" s="79">
        <f t="shared" si="15"/>
        <v>0</v>
      </c>
    </row>
    <row r="12" spans="1:52" ht="17.100000000000001" customHeight="1">
      <c r="A12" s="25" t="str">
        <f t="shared" si="16"/>
        <v/>
      </c>
      <c r="B12" s="77">
        <f>Main!G19</f>
        <v>0</v>
      </c>
      <c r="C12" s="141"/>
      <c r="D12" s="141"/>
      <c r="E12" s="141"/>
      <c r="F12" s="141"/>
      <c r="G12" s="78">
        <f t="shared" si="0"/>
        <v>0</v>
      </c>
      <c r="H12" s="82" t="str">
        <f t="shared" si="1"/>
        <v/>
      </c>
      <c r="I12" s="141"/>
      <c r="J12" s="141"/>
      <c r="K12" s="141"/>
      <c r="L12" s="141"/>
      <c r="M12" s="78">
        <f t="shared" si="2"/>
        <v>0</v>
      </c>
      <c r="N12" s="82" t="str">
        <f t="shared" si="3"/>
        <v/>
      </c>
      <c r="O12" s="141"/>
      <c r="P12" s="141"/>
      <c r="Q12" s="141"/>
      <c r="R12" s="141"/>
      <c r="S12" s="78">
        <f t="shared" si="4"/>
        <v>0</v>
      </c>
      <c r="T12" s="82" t="str">
        <f t="shared" si="5"/>
        <v/>
      </c>
      <c r="U12" s="141"/>
      <c r="V12" s="141"/>
      <c r="W12" s="141"/>
      <c r="X12" s="141"/>
      <c r="Y12" s="78">
        <f t="shared" si="6"/>
        <v>0</v>
      </c>
      <c r="Z12" s="82" t="str">
        <f t="shared" si="7"/>
        <v/>
      </c>
      <c r="AA12" s="79">
        <f t="shared" si="8"/>
        <v>0</v>
      </c>
      <c r="AB12" s="57"/>
      <c r="AC12" s="57"/>
      <c r="AD12" s="57"/>
      <c r="AE12" s="57"/>
      <c r="AF12" s="57"/>
      <c r="AG12" s="57"/>
      <c r="AH12" s="78">
        <f t="shared" si="9"/>
        <v>0</v>
      </c>
      <c r="AI12" s="82" t="str">
        <f t="shared" si="10"/>
        <v/>
      </c>
      <c r="AJ12" s="57"/>
      <c r="AK12" s="57"/>
      <c r="AL12" s="57"/>
      <c r="AM12" s="57"/>
      <c r="AN12" s="57"/>
      <c r="AO12" s="57"/>
      <c r="AP12" s="78">
        <f t="shared" si="11"/>
        <v>0</v>
      </c>
      <c r="AQ12" s="82" t="str">
        <f t="shared" si="12"/>
        <v/>
      </c>
      <c r="AR12" s="57"/>
      <c r="AS12" s="57"/>
      <c r="AT12" s="57"/>
      <c r="AU12" s="57"/>
      <c r="AV12" s="57"/>
      <c r="AW12" s="57"/>
      <c r="AX12" s="78">
        <f t="shared" si="13"/>
        <v>0</v>
      </c>
      <c r="AY12" s="82" t="str">
        <f t="shared" si="14"/>
        <v/>
      </c>
      <c r="AZ12" s="79">
        <f t="shared" si="15"/>
        <v>0</v>
      </c>
    </row>
    <row r="13" spans="1:52" ht="17.100000000000001" customHeight="1">
      <c r="A13" s="25" t="str">
        <f t="shared" si="16"/>
        <v/>
      </c>
      <c r="B13" s="77">
        <f>Main!G20</f>
        <v>0</v>
      </c>
      <c r="C13" s="141"/>
      <c r="D13" s="141"/>
      <c r="E13" s="141"/>
      <c r="F13" s="141"/>
      <c r="G13" s="78">
        <f t="shared" si="0"/>
        <v>0</v>
      </c>
      <c r="H13" s="82" t="str">
        <f t="shared" si="1"/>
        <v/>
      </c>
      <c r="I13" s="141"/>
      <c r="J13" s="141"/>
      <c r="K13" s="141"/>
      <c r="L13" s="141"/>
      <c r="M13" s="78">
        <f t="shared" si="2"/>
        <v>0</v>
      </c>
      <c r="N13" s="82" t="str">
        <f t="shared" si="3"/>
        <v/>
      </c>
      <c r="O13" s="141"/>
      <c r="P13" s="141"/>
      <c r="Q13" s="141"/>
      <c r="R13" s="141"/>
      <c r="S13" s="78">
        <f t="shared" si="4"/>
        <v>0</v>
      </c>
      <c r="T13" s="82" t="str">
        <f t="shared" si="5"/>
        <v/>
      </c>
      <c r="U13" s="141"/>
      <c r="V13" s="141"/>
      <c r="W13" s="141"/>
      <c r="X13" s="141"/>
      <c r="Y13" s="78">
        <f t="shared" si="6"/>
        <v>0</v>
      </c>
      <c r="Z13" s="82" t="str">
        <f t="shared" si="7"/>
        <v/>
      </c>
      <c r="AA13" s="79">
        <f t="shared" si="8"/>
        <v>0</v>
      </c>
      <c r="AB13" s="57"/>
      <c r="AC13" s="57"/>
      <c r="AD13" s="57"/>
      <c r="AE13" s="57"/>
      <c r="AF13" s="57"/>
      <c r="AG13" s="57"/>
      <c r="AH13" s="78">
        <f t="shared" si="9"/>
        <v>0</v>
      </c>
      <c r="AI13" s="82" t="str">
        <f t="shared" si="10"/>
        <v/>
      </c>
      <c r="AJ13" s="57"/>
      <c r="AK13" s="57"/>
      <c r="AL13" s="57"/>
      <c r="AM13" s="57"/>
      <c r="AN13" s="57"/>
      <c r="AO13" s="57"/>
      <c r="AP13" s="78">
        <f t="shared" si="11"/>
        <v>0</v>
      </c>
      <c r="AQ13" s="82" t="str">
        <f t="shared" si="12"/>
        <v/>
      </c>
      <c r="AR13" s="57"/>
      <c r="AS13" s="57"/>
      <c r="AT13" s="57"/>
      <c r="AU13" s="57"/>
      <c r="AV13" s="57"/>
      <c r="AW13" s="57"/>
      <c r="AX13" s="78">
        <f t="shared" si="13"/>
        <v>0</v>
      </c>
      <c r="AY13" s="82" t="str">
        <f t="shared" si="14"/>
        <v/>
      </c>
      <c r="AZ13" s="79">
        <f t="shared" si="15"/>
        <v>0</v>
      </c>
    </row>
    <row r="14" spans="1:52" ht="17.100000000000001" customHeight="1">
      <c r="A14" s="25" t="str">
        <f t="shared" si="16"/>
        <v/>
      </c>
      <c r="B14" s="77">
        <f>Main!G21</f>
        <v>0</v>
      </c>
      <c r="C14" s="141"/>
      <c r="D14" s="141"/>
      <c r="E14" s="141"/>
      <c r="F14" s="141"/>
      <c r="G14" s="78">
        <f t="shared" si="0"/>
        <v>0</v>
      </c>
      <c r="H14" s="82" t="str">
        <f t="shared" si="1"/>
        <v/>
      </c>
      <c r="I14" s="141"/>
      <c r="J14" s="141"/>
      <c r="K14" s="141"/>
      <c r="L14" s="141"/>
      <c r="M14" s="78">
        <f t="shared" si="2"/>
        <v>0</v>
      </c>
      <c r="N14" s="82" t="str">
        <f t="shared" si="3"/>
        <v/>
      </c>
      <c r="O14" s="141"/>
      <c r="P14" s="141"/>
      <c r="Q14" s="141"/>
      <c r="R14" s="141"/>
      <c r="S14" s="78">
        <f t="shared" si="4"/>
        <v>0</v>
      </c>
      <c r="T14" s="82" t="str">
        <f t="shared" si="5"/>
        <v/>
      </c>
      <c r="U14" s="141"/>
      <c r="V14" s="141"/>
      <c r="W14" s="141"/>
      <c r="X14" s="141"/>
      <c r="Y14" s="78">
        <f t="shared" si="6"/>
        <v>0</v>
      </c>
      <c r="Z14" s="82" t="str">
        <f t="shared" si="7"/>
        <v/>
      </c>
      <c r="AA14" s="79">
        <f t="shared" si="8"/>
        <v>0</v>
      </c>
      <c r="AB14" s="57"/>
      <c r="AC14" s="57"/>
      <c r="AD14" s="57"/>
      <c r="AE14" s="57"/>
      <c r="AF14" s="57"/>
      <c r="AG14" s="57"/>
      <c r="AH14" s="78">
        <f t="shared" si="9"/>
        <v>0</v>
      </c>
      <c r="AI14" s="82" t="str">
        <f t="shared" si="10"/>
        <v/>
      </c>
      <c r="AJ14" s="57"/>
      <c r="AK14" s="57"/>
      <c r="AL14" s="57"/>
      <c r="AM14" s="57"/>
      <c r="AN14" s="57"/>
      <c r="AO14" s="57"/>
      <c r="AP14" s="78">
        <f t="shared" si="11"/>
        <v>0</v>
      </c>
      <c r="AQ14" s="82" t="str">
        <f t="shared" si="12"/>
        <v/>
      </c>
      <c r="AR14" s="57"/>
      <c r="AS14" s="57"/>
      <c r="AT14" s="57"/>
      <c r="AU14" s="57"/>
      <c r="AV14" s="57"/>
      <c r="AW14" s="57"/>
      <c r="AX14" s="78">
        <f t="shared" si="13"/>
        <v>0</v>
      </c>
      <c r="AY14" s="82" t="str">
        <f t="shared" si="14"/>
        <v/>
      </c>
      <c r="AZ14" s="79">
        <f t="shared" si="15"/>
        <v>0</v>
      </c>
    </row>
    <row r="15" spans="1:52" ht="17.100000000000001" customHeight="1">
      <c r="A15" s="25" t="str">
        <f t="shared" si="16"/>
        <v/>
      </c>
      <c r="B15" s="77">
        <f>Main!G22</f>
        <v>0</v>
      </c>
      <c r="C15" s="141"/>
      <c r="D15" s="141"/>
      <c r="E15" s="141"/>
      <c r="F15" s="141"/>
      <c r="G15" s="78">
        <f t="shared" si="0"/>
        <v>0</v>
      </c>
      <c r="H15" s="82" t="str">
        <f t="shared" si="1"/>
        <v/>
      </c>
      <c r="I15" s="141"/>
      <c r="J15" s="141"/>
      <c r="K15" s="141"/>
      <c r="L15" s="141"/>
      <c r="M15" s="78">
        <f t="shared" si="2"/>
        <v>0</v>
      </c>
      <c r="N15" s="82" t="str">
        <f t="shared" si="3"/>
        <v/>
      </c>
      <c r="O15" s="141"/>
      <c r="P15" s="141"/>
      <c r="Q15" s="141"/>
      <c r="R15" s="141"/>
      <c r="S15" s="78">
        <f t="shared" si="4"/>
        <v>0</v>
      </c>
      <c r="T15" s="82" t="str">
        <f t="shared" si="5"/>
        <v/>
      </c>
      <c r="U15" s="141"/>
      <c r="V15" s="141"/>
      <c r="W15" s="141"/>
      <c r="X15" s="141"/>
      <c r="Y15" s="78">
        <f t="shared" si="6"/>
        <v>0</v>
      </c>
      <c r="Z15" s="82" t="str">
        <f t="shared" si="7"/>
        <v/>
      </c>
      <c r="AA15" s="79">
        <f t="shared" si="8"/>
        <v>0</v>
      </c>
      <c r="AB15" s="57"/>
      <c r="AC15" s="57"/>
      <c r="AD15" s="57"/>
      <c r="AE15" s="57"/>
      <c r="AF15" s="57"/>
      <c r="AG15" s="57"/>
      <c r="AH15" s="78">
        <f t="shared" si="9"/>
        <v>0</v>
      </c>
      <c r="AI15" s="82" t="str">
        <f t="shared" si="10"/>
        <v/>
      </c>
      <c r="AJ15" s="57"/>
      <c r="AK15" s="57"/>
      <c r="AL15" s="57"/>
      <c r="AM15" s="57"/>
      <c r="AN15" s="57"/>
      <c r="AO15" s="57"/>
      <c r="AP15" s="78">
        <f t="shared" si="11"/>
        <v>0</v>
      </c>
      <c r="AQ15" s="82" t="str">
        <f t="shared" si="12"/>
        <v/>
      </c>
      <c r="AR15" s="57"/>
      <c r="AS15" s="57"/>
      <c r="AT15" s="57"/>
      <c r="AU15" s="57"/>
      <c r="AV15" s="57"/>
      <c r="AW15" s="57"/>
      <c r="AX15" s="78">
        <f t="shared" si="13"/>
        <v>0</v>
      </c>
      <c r="AY15" s="82" t="str">
        <f t="shared" si="14"/>
        <v/>
      </c>
      <c r="AZ15" s="79">
        <f t="shared" si="15"/>
        <v>0</v>
      </c>
    </row>
    <row r="16" spans="1:52" ht="17.100000000000001" customHeight="1">
      <c r="A16" s="25" t="str">
        <f t="shared" si="16"/>
        <v/>
      </c>
      <c r="B16" s="77">
        <f>Main!G23</f>
        <v>0</v>
      </c>
      <c r="C16" s="141"/>
      <c r="D16" s="141"/>
      <c r="E16" s="141"/>
      <c r="F16" s="141"/>
      <c r="G16" s="78">
        <f t="shared" si="0"/>
        <v>0</v>
      </c>
      <c r="H16" s="82" t="str">
        <f t="shared" si="1"/>
        <v/>
      </c>
      <c r="I16" s="141"/>
      <c r="J16" s="141"/>
      <c r="K16" s="141"/>
      <c r="L16" s="141"/>
      <c r="M16" s="78">
        <f t="shared" si="2"/>
        <v>0</v>
      </c>
      <c r="N16" s="82" t="str">
        <f t="shared" si="3"/>
        <v/>
      </c>
      <c r="O16" s="141"/>
      <c r="P16" s="141"/>
      <c r="Q16" s="141"/>
      <c r="R16" s="141"/>
      <c r="S16" s="78">
        <f t="shared" si="4"/>
        <v>0</v>
      </c>
      <c r="T16" s="82" t="str">
        <f t="shared" si="5"/>
        <v/>
      </c>
      <c r="U16" s="141"/>
      <c r="V16" s="141"/>
      <c r="W16" s="141"/>
      <c r="X16" s="141"/>
      <c r="Y16" s="78">
        <f t="shared" si="6"/>
        <v>0</v>
      </c>
      <c r="Z16" s="82" t="str">
        <f t="shared" si="7"/>
        <v/>
      </c>
      <c r="AA16" s="79">
        <f t="shared" si="8"/>
        <v>0</v>
      </c>
      <c r="AB16" s="57"/>
      <c r="AC16" s="57"/>
      <c r="AD16" s="57"/>
      <c r="AE16" s="57"/>
      <c r="AF16" s="57"/>
      <c r="AG16" s="57"/>
      <c r="AH16" s="78">
        <f t="shared" si="9"/>
        <v>0</v>
      </c>
      <c r="AI16" s="82" t="str">
        <f t="shared" si="10"/>
        <v/>
      </c>
      <c r="AJ16" s="57"/>
      <c r="AK16" s="57"/>
      <c r="AL16" s="57"/>
      <c r="AM16" s="57"/>
      <c r="AN16" s="57"/>
      <c r="AO16" s="57"/>
      <c r="AP16" s="78">
        <f t="shared" si="11"/>
        <v>0</v>
      </c>
      <c r="AQ16" s="82" t="str">
        <f t="shared" si="12"/>
        <v/>
      </c>
      <c r="AR16" s="57"/>
      <c r="AS16" s="57"/>
      <c r="AT16" s="57"/>
      <c r="AU16" s="57"/>
      <c r="AV16" s="57"/>
      <c r="AW16" s="57"/>
      <c r="AX16" s="78">
        <f t="shared" si="13"/>
        <v>0</v>
      </c>
      <c r="AY16" s="82" t="str">
        <f t="shared" si="14"/>
        <v/>
      </c>
      <c r="AZ16" s="79">
        <f t="shared" si="15"/>
        <v>0</v>
      </c>
    </row>
    <row r="17" spans="1:52" ht="17.100000000000001" customHeight="1">
      <c r="A17" s="25" t="str">
        <f t="shared" si="16"/>
        <v/>
      </c>
      <c r="B17" s="77">
        <f>Main!G24</f>
        <v>0</v>
      </c>
      <c r="C17" s="141"/>
      <c r="D17" s="141"/>
      <c r="E17" s="141"/>
      <c r="F17" s="141"/>
      <c r="G17" s="78">
        <f t="shared" si="0"/>
        <v>0</v>
      </c>
      <c r="H17" s="82" t="str">
        <f t="shared" si="1"/>
        <v/>
      </c>
      <c r="I17" s="141"/>
      <c r="J17" s="141"/>
      <c r="K17" s="141"/>
      <c r="L17" s="141"/>
      <c r="M17" s="78">
        <f t="shared" si="2"/>
        <v>0</v>
      </c>
      <c r="N17" s="82" t="str">
        <f t="shared" si="3"/>
        <v/>
      </c>
      <c r="O17" s="141"/>
      <c r="P17" s="141"/>
      <c r="Q17" s="141"/>
      <c r="R17" s="141"/>
      <c r="S17" s="78">
        <f t="shared" si="4"/>
        <v>0</v>
      </c>
      <c r="T17" s="82" t="str">
        <f t="shared" si="5"/>
        <v/>
      </c>
      <c r="U17" s="141"/>
      <c r="V17" s="141"/>
      <c r="W17" s="141"/>
      <c r="X17" s="141"/>
      <c r="Y17" s="78">
        <f t="shared" si="6"/>
        <v>0</v>
      </c>
      <c r="Z17" s="82" t="str">
        <f t="shared" si="7"/>
        <v/>
      </c>
      <c r="AA17" s="79">
        <f t="shared" si="8"/>
        <v>0</v>
      </c>
      <c r="AB17" s="57"/>
      <c r="AC17" s="57"/>
      <c r="AD17" s="57"/>
      <c r="AE17" s="57"/>
      <c r="AF17" s="57"/>
      <c r="AG17" s="57"/>
      <c r="AH17" s="78">
        <f t="shared" si="9"/>
        <v>0</v>
      </c>
      <c r="AI17" s="82" t="str">
        <f t="shared" si="10"/>
        <v/>
      </c>
      <c r="AJ17" s="57"/>
      <c r="AK17" s="57"/>
      <c r="AL17" s="57"/>
      <c r="AM17" s="57"/>
      <c r="AN17" s="57"/>
      <c r="AO17" s="57"/>
      <c r="AP17" s="78">
        <f t="shared" si="11"/>
        <v>0</v>
      </c>
      <c r="AQ17" s="82" t="str">
        <f t="shared" si="12"/>
        <v/>
      </c>
      <c r="AR17" s="57"/>
      <c r="AS17" s="57"/>
      <c r="AT17" s="57"/>
      <c r="AU17" s="57"/>
      <c r="AV17" s="57"/>
      <c r="AW17" s="57"/>
      <c r="AX17" s="78">
        <f t="shared" si="13"/>
        <v>0</v>
      </c>
      <c r="AY17" s="82" t="str">
        <f t="shared" si="14"/>
        <v/>
      </c>
      <c r="AZ17" s="79">
        <f t="shared" si="15"/>
        <v>0</v>
      </c>
    </row>
    <row r="18" spans="1:52" ht="17.100000000000001" customHeight="1">
      <c r="A18" s="25" t="str">
        <f t="shared" si="16"/>
        <v/>
      </c>
      <c r="B18" s="77">
        <f>Main!G25</f>
        <v>0</v>
      </c>
      <c r="C18" s="141"/>
      <c r="D18" s="141"/>
      <c r="E18" s="141"/>
      <c r="F18" s="141"/>
      <c r="G18" s="78">
        <f t="shared" si="0"/>
        <v>0</v>
      </c>
      <c r="H18" s="82" t="str">
        <f t="shared" si="1"/>
        <v/>
      </c>
      <c r="I18" s="141"/>
      <c r="J18" s="141"/>
      <c r="K18" s="141"/>
      <c r="L18" s="141"/>
      <c r="M18" s="78">
        <f t="shared" si="2"/>
        <v>0</v>
      </c>
      <c r="N18" s="82" t="str">
        <f t="shared" si="3"/>
        <v/>
      </c>
      <c r="O18" s="141"/>
      <c r="P18" s="141"/>
      <c r="Q18" s="141"/>
      <c r="R18" s="141"/>
      <c r="S18" s="78">
        <f t="shared" si="4"/>
        <v>0</v>
      </c>
      <c r="T18" s="82" t="str">
        <f t="shared" si="5"/>
        <v/>
      </c>
      <c r="U18" s="141"/>
      <c r="V18" s="141"/>
      <c r="W18" s="141"/>
      <c r="X18" s="141"/>
      <c r="Y18" s="78">
        <f t="shared" si="6"/>
        <v>0</v>
      </c>
      <c r="Z18" s="82" t="str">
        <f t="shared" si="7"/>
        <v/>
      </c>
      <c r="AA18" s="79">
        <f t="shared" si="8"/>
        <v>0</v>
      </c>
      <c r="AB18" s="57"/>
      <c r="AC18" s="57"/>
      <c r="AD18" s="57"/>
      <c r="AE18" s="57"/>
      <c r="AF18" s="57"/>
      <c r="AG18" s="57"/>
      <c r="AH18" s="78">
        <f t="shared" si="9"/>
        <v>0</v>
      </c>
      <c r="AI18" s="82" t="str">
        <f t="shared" si="10"/>
        <v/>
      </c>
      <c r="AJ18" s="57"/>
      <c r="AK18" s="57"/>
      <c r="AL18" s="57"/>
      <c r="AM18" s="57"/>
      <c r="AN18" s="57"/>
      <c r="AO18" s="57"/>
      <c r="AP18" s="78">
        <f t="shared" si="11"/>
        <v>0</v>
      </c>
      <c r="AQ18" s="82" t="str">
        <f t="shared" si="12"/>
        <v/>
      </c>
      <c r="AR18" s="57"/>
      <c r="AS18" s="57"/>
      <c r="AT18" s="57"/>
      <c r="AU18" s="57"/>
      <c r="AV18" s="57"/>
      <c r="AW18" s="57"/>
      <c r="AX18" s="78">
        <f t="shared" si="13"/>
        <v>0</v>
      </c>
      <c r="AY18" s="82" t="str">
        <f t="shared" si="14"/>
        <v/>
      </c>
      <c r="AZ18" s="79">
        <f t="shared" si="15"/>
        <v>0</v>
      </c>
    </row>
    <row r="19" spans="1:52" ht="17.100000000000001" customHeight="1">
      <c r="A19" s="25" t="str">
        <f t="shared" si="16"/>
        <v/>
      </c>
      <c r="B19" s="77">
        <f>Main!G26</f>
        <v>0</v>
      </c>
      <c r="C19" s="141"/>
      <c r="D19" s="141"/>
      <c r="E19" s="141"/>
      <c r="F19" s="141"/>
      <c r="G19" s="78">
        <f t="shared" si="0"/>
        <v>0</v>
      </c>
      <c r="H19" s="82" t="str">
        <f t="shared" si="1"/>
        <v/>
      </c>
      <c r="I19" s="141"/>
      <c r="J19" s="141"/>
      <c r="K19" s="141"/>
      <c r="L19" s="141"/>
      <c r="M19" s="78">
        <f t="shared" si="2"/>
        <v>0</v>
      </c>
      <c r="N19" s="82" t="str">
        <f t="shared" si="3"/>
        <v/>
      </c>
      <c r="O19" s="141"/>
      <c r="P19" s="141"/>
      <c r="Q19" s="141"/>
      <c r="R19" s="141"/>
      <c r="S19" s="78">
        <f t="shared" si="4"/>
        <v>0</v>
      </c>
      <c r="T19" s="82" t="str">
        <f t="shared" si="5"/>
        <v/>
      </c>
      <c r="U19" s="141"/>
      <c r="V19" s="141"/>
      <c r="W19" s="141"/>
      <c r="X19" s="141"/>
      <c r="Y19" s="78">
        <f t="shared" si="6"/>
        <v>0</v>
      </c>
      <c r="Z19" s="82" t="str">
        <f t="shared" si="7"/>
        <v/>
      </c>
      <c r="AA19" s="79">
        <f t="shared" si="8"/>
        <v>0</v>
      </c>
      <c r="AB19" s="57"/>
      <c r="AC19" s="57"/>
      <c r="AD19" s="57"/>
      <c r="AE19" s="57"/>
      <c r="AF19" s="57"/>
      <c r="AG19" s="57"/>
      <c r="AH19" s="78">
        <f t="shared" si="9"/>
        <v>0</v>
      </c>
      <c r="AI19" s="82" t="str">
        <f t="shared" si="10"/>
        <v/>
      </c>
      <c r="AJ19" s="57"/>
      <c r="AK19" s="57"/>
      <c r="AL19" s="57"/>
      <c r="AM19" s="57"/>
      <c r="AN19" s="57"/>
      <c r="AO19" s="57"/>
      <c r="AP19" s="78">
        <f t="shared" si="11"/>
        <v>0</v>
      </c>
      <c r="AQ19" s="82" t="str">
        <f t="shared" si="12"/>
        <v/>
      </c>
      <c r="AR19" s="57"/>
      <c r="AS19" s="57"/>
      <c r="AT19" s="57"/>
      <c r="AU19" s="57"/>
      <c r="AV19" s="57"/>
      <c r="AW19" s="57"/>
      <c r="AX19" s="78">
        <f t="shared" si="13"/>
        <v>0</v>
      </c>
      <c r="AY19" s="82" t="str">
        <f t="shared" si="14"/>
        <v/>
      </c>
      <c r="AZ19" s="79">
        <f t="shared" si="15"/>
        <v>0</v>
      </c>
    </row>
    <row r="20" spans="1:52" ht="17.100000000000001" customHeight="1">
      <c r="A20" s="25" t="str">
        <f t="shared" si="16"/>
        <v/>
      </c>
      <c r="B20" s="77">
        <f>Main!G27</f>
        <v>0</v>
      </c>
      <c r="C20" s="141"/>
      <c r="D20" s="141"/>
      <c r="E20" s="141"/>
      <c r="F20" s="141"/>
      <c r="G20" s="78">
        <f t="shared" si="0"/>
        <v>0</v>
      </c>
      <c r="H20" s="82" t="str">
        <f t="shared" si="1"/>
        <v/>
      </c>
      <c r="I20" s="141"/>
      <c r="J20" s="141"/>
      <c r="K20" s="141"/>
      <c r="L20" s="141"/>
      <c r="M20" s="78">
        <f t="shared" si="2"/>
        <v>0</v>
      </c>
      <c r="N20" s="82" t="str">
        <f t="shared" si="3"/>
        <v/>
      </c>
      <c r="O20" s="141"/>
      <c r="P20" s="141"/>
      <c r="Q20" s="141"/>
      <c r="R20" s="141"/>
      <c r="S20" s="78">
        <f t="shared" si="4"/>
        <v>0</v>
      </c>
      <c r="T20" s="82" t="str">
        <f t="shared" si="5"/>
        <v/>
      </c>
      <c r="U20" s="141"/>
      <c r="V20" s="141"/>
      <c r="W20" s="141"/>
      <c r="X20" s="141"/>
      <c r="Y20" s="78">
        <f t="shared" si="6"/>
        <v>0</v>
      </c>
      <c r="Z20" s="82" t="str">
        <f t="shared" si="7"/>
        <v/>
      </c>
      <c r="AA20" s="79">
        <f t="shared" si="8"/>
        <v>0</v>
      </c>
      <c r="AB20" s="57"/>
      <c r="AC20" s="57"/>
      <c r="AD20" s="57"/>
      <c r="AE20" s="57"/>
      <c r="AF20" s="57"/>
      <c r="AG20" s="57"/>
      <c r="AH20" s="78">
        <f t="shared" si="9"/>
        <v>0</v>
      </c>
      <c r="AI20" s="82" t="str">
        <f t="shared" si="10"/>
        <v/>
      </c>
      <c r="AJ20" s="57"/>
      <c r="AK20" s="57"/>
      <c r="AL20" s="57"/>
      <c r="AM20" s="57"/>
      <c r="AN20" s="57"/>
      <c r="AO20" s="57"/>
      <c r="AP20" s="78">
        <f t="shared" si="11"/>
        <v>0</v>
      </c>
      <c r="AQ20" s="82" t="str">
        <f t="shared" si="12"/>
        <v/>
      </c>
      <c r="AR20" s="57"/>
      <c r="AS20" s="57"/>
      <c r="AT20" s="57"/>
      <c r="AU20" s="57"/>
      <c r="AV20" s="57"/>
      <c r="AW20" s="57"/>
      <c r="AX20" s="78">
        <f t="shared" si="13"/>
        <v>0</v>
      </c>
      <c r="AY20" s="82" t="str">
        <f t="shared" si="14"/>
        <v/>
      </c>
      <c r="AZ20" s="79">
        <f t="shared" si="15"/>
        <v>0</v>
      </c>
    </row>
    <row r="21" spans="1:52" ht="17.100000000000001" customHeight="1">
      <c r="A21" s="25" t="str">
        <f t="shared" si="16"/>
        <v/>
      </c>
      <c r="B21" s="77">
        <f>Main!G28</f>
        <v>0</v>
      </c>
      <c r="C21" s="141"/>
      <c r="D21" s="141"/>
      <c r="E21" s="141"/>
      <c r="F21" s="141"/>
      <c r="G21" s="78">
        <f t="shared" si="0"/>
        <v>0</v>
      </c>
      <c r="H21" s="82" t="str">
        <f t="shared" si="1"/>
        <v/>
      </c>
      <c r="I21" s="141"/>
      <c r="J21" s="141"/>
      <c r="K21" s="141"/>
      <c r="L21" s="141"/>
      <c r="M21" s="78">
        <f t="shared" si="2"/>
        <v>0</v>
      </c>
      <c r="N21" s="82" t="str">
        <f t="shared" si="3"/>
        <v/>
      </c>
      <c r="O21" s="141"/>
      <c r="P21" s="141"/>
      <c r="Q21" s="141"/>
      <c r="R21" s="141"/>
      <c r="S21" s="78">
        <f t="shared" si="4"/>
        <v>0</v>
      </c>
      <c r="T21" s="82" t="str">
        <f t="shared" si="5"/>
        <v/>
      </c>
      <c r="U21" s="141"/>
      <c r="V21" s="141"/>
      <c r="W21" s="141"/>
      <c r="X21" s="141"/>
      <c r="Y21" s="78">
        <f t="shared" si="6"/>
        <v>0</v>
      </c>
      <c r="Z21" s="82" t="str">
        <f t="shared" si="7"/>
        <v/>
      </c>
      <c r="AA21" s="79">
        <f t="shared" si="8"/>
        <v>0</v>
      </c>
      <c r="AB21" s="57"/>
      <c r="AC21" s="57"/>
      <c r="AD21" s="57"/>
      <c r="AE21" s="57"/>
      <c r="AF21" s="57"/>
      <c r="AG21" s="57"/>
      <c r="AH21" s="78">
        <f t="shared" si="9"/>
        <v>0</v>
      </c>
      <c r="AI21" s="82" t="str">
        <f t="shared" si="10"/>
        <v/>
      </c>
      <c r="AJ21" s="57"/>
      <c r="AK21" s="57"/>
      <c r="AL21" s="57"/>
      <c r="AM21" s="57"/>
      <c r="AN21" s="57"/>
      <c r="AO21" s="57"/>
      <c r="AP21" s="78">
        <f t="shared" si="11"/>
        <v>0</v>
      </c>
      <c r="AQ21" s="82" t="str">
        <f t="shared" si="12"/>
        <v/>
      </c>
      <c r="AR21" s="57"/>
      <c r="AS21" s="57"/>
      <c r="AT21" s="57"/>
      <c r="AU21" s="57"/>
      <c r="AV21" s="57"/>
      <c r="AW21" s="57"/>
      <c r="AX21" s="78">
        <f t="shared" si="13"/>
        <v>0</v>
      </c>
      <c r="AY21" s="82" t="str">
        <f t="shared" si="14"/>
        <v/>
      </c>
      <c r="AZ21" s="79">
        <f t="shared" si="15"/>
        <v>0</v>
      </c>
    </row>
    <row r="22" spans="1:52" ht="17.100000000000001" customHeight="1">
      <c r="A22" s="25" t="str">
        <f t="shared" si="16"/>
        <v/>
      </c>
      <c r="B22" s="77">
        <f>Main!G29</f>
        <v>0</v>
      </c>
      <c r="C22" s="141"/>
      <c r="D22" s="141"/>
      <c r="E22" s="141"/>
      <c r="F22" s="141"/>
      <c r="G22" s="78">
        <f t="shared" si="0"/>
        <v>0</v>
      </c>
      <c r="H22" s="82" t="str">
        <f t="shared" si="1"/>
        <v/>
      </c>
      <c r="I22" s="141"/>
      <c r="J22" s="141"/>
      <c r="K22" s="141"/>
      <c r="L22" s="141"/>
      <c r="M22" s="78">
        <f t="shared" si="2"/>
        <v>0</v>
      </c>
      <c r="N22" s="82" t="str">
        <f t="shared" si="3"/>
        <v/>
      </c>
      <c r="O22" s="141"/>
      <c r="P22" s="141"/>
      <c r="Q22" s="141"/>
      <c r="R22" s="141"/>
      <c r="S22" s="78">
        <f t="shared" si="4"/>
        <v>0</v>
      </c>
      <c r="T22" s="82" t="str">
        <f t="shared" si="5"/>
        <v/>
      </c>
      <c r="U22" s="141"/>
      <c r="V22" s="141"/>
      <c r="W22" s="141"/>
      <c r="X22" s="141"/>
      <c r="Y22" s="78">
        <f t="shared" si="6"/>
        <v>0</v>
      </c>
      <c r="Z22" s="82" t="str">
        <f t="shared" si="7"/>
        <v/>
      </c>
      <c r="AA22" s="79">
        <f t="shared" si="8"/>
        <v>0</v>
      </c>
      <c r="AB22" s="57"/>
      <c r="AC22" s="57"/>
      <c r="AD22" s="57"/>
      <c r="AE22" s="57"/>
      <c r="AF22" s="57"/>
      <c r="AG22" s="57"/>
      <c r="AH22" s="78">
        <f t="shared" si="9"/>
        <v>0</v>
      </c>
      <c r="AI22" s="82" t="str">
        <f t="shared" si="10"/>
        <v/>
      </c>
      <c r="AJ22" s="57"/>
      <c r="AK22" s="57"/>
      <c r="AL22" s="57"/>
      <c r="AM22" s="57"/>
      <c r="AN22" s="57"/>
      <c r="AO22" s="57"/>
      <c r="AP22" s="78">
        <f t="shared" si="11"/>
        <v>0</v>
      </c>
      <c r="AQ22" s="82" t="str">
        <f t="shared" si="12"/>
        <v/>
      </c>
      <c r="AR22" s="57"/>
      <c r="AS22" s="57"/>
      <c r="AT22" s="57"/>
      <c r="AU22" s="57"/>
      <c r="AV22" s="57"/>
      <c r="AW22" s="57"/>
      <c r="AX22" s="78">
        <f t="shared" si="13"/>
        <v>0</v>
      </c>
      <c r="AY22" s="82" t="str">
        <f t="shared" si="14"/>
        <v/>
      </c>
      <c r="AZ22" s="79">
        <f t="shared" si="15"/>
        <v>0</v>
      </c>
    </row>
    <row r="23" spans="1:52" ht="17.100000000000001" customHeight="1">
      <c r="A23" s="25" t="str">
        <f t="shared" si="16"/>
        <v/>
      </c>
      <c r="B23" s="77">
        <f>Main!G30</f>
        <v>0</v>
      </c>
      <c r="C23" s="141"/>
      <c r="D23" s="141"/>
      <c r="E23" s="141"/>
      <c r="F23" s="141"/>
      <c r="G23" s="78">
        <f t="shared" si="0"/>
        <v>0</v>
      </c>
      <c r="H23" s="82" t="str">
        <f t="shared" si="1"/>
        <v/>
      </c>
      <c r="I23" s="141"/>
      <c r="J23" s="141"/>
      <c r="K23" s="141"/>
      <c r="L23" s="141"/>
      <c r="M23" s="78">
        <f t="shared" si="2"/>
        <v>0</v>
      </c>
      <c r="N23" s="82" t="str">
        <f t="shared" si="3"/>
        <v/>
      </c>
      <c r="O23" s="141"/>
      <c r="P23" s="141"/>
      <c r="Q23" s="141"/>
      <c r="R23" s="141"/>
      <c r="S23" s="78">
        <f t="shared" si="4"/>
        <v>0</v>
      </c>
      <c r="T23" s="82" t="str">
        <f t="shared" si="5"/>
        <v/>
      </c>
      <c r="U23" s="141"/>
      <c r="V23" s="141"/>
      <c r="W23" s="141"/>
      <c r="X23" s="141"/>
      <c r="Y23" s="78">
        <f t="shared" si="6"/>
        <v>0</v>
      </c>
      <c r="Z23" s="82" t="str">
        <f t="shared" si="7"/>
        <v/>
      </c>
      <c r="AA23" s="79">
        <f t="shared" si="8"/>
        <v>0</v>
      </c>
      <c r="AB23" s="57"/>
      <c r="AC23" s="57"/>
      <c r="AD23" s="57"/>
      <c r="AE23" s="57"/>
      <c r="AF23" s="57"/>
      <c r="AG23" s="57"/>
      <c r="AH23" s="78">
        <f t="shared" si="9"/>
        <v>0</v>
      </c>
      <c r="AI23" s="82" t="str">
        <f t="shared" si="10"/>
        <v/>
      </c>
      <c r="AJ23" s="57"/>
      <c r="AK23" s="57"/>
      <c r="AL23" s="57"/>
      <c r="AM23" s="57"/>
      <c r="AN23" s="57"/>
      <c r="AO23" s="57"/>
      <c r="AP23" s="78">
        <f t="shared" si="11"/>
        <v>0</v>
      </c>
      <c r="AQ23" s="82" t="str">
        <f t="shared" si="12"/>
        <v/>
      </c>
      <c r="AR23" s="57"/>
      <c r="AS23" s="57"/>
      <c r="AT23" s="57"/>
      <c r="AU23" s="57"/>
      <c r="AV23" s="57"/>
      <c r="AW23" s="57"/>
      <c r="AX23" s="78">
        <f t="shared" si="13"/>
        <v>0</v>
      </c>
      <c r="AY23" s="82" t="str">
        <f t="shared" si="14"/>
        <v/>
      </c>
      <c r="AZ23" s="79">
        <f t="shared" si="15"/>
        <v>0</v>
      </c>
    </row>
    <row r="24" spans="1:52" ht="17.100000000000001" customHeight="1">
      <c r="A24" s="25" t="str">
        <f t="shared" si="16"/>
        <v/>
      </c>
      <c r="B24" s="77">
        <f>Main!G31</f>
        <v>0</v>
      </c>
      <c r="C24" s="141"/>
      <c r="D24" s="141"/>
      <c r="E24" s="141"/>
      <c r="F24" s="141"/>
      <c r="G24" s="78">
        <f t="shared" si="0"/>
        <v>0</v>
      </c>
      <c r="H24" s="82" t="str">
        <f t="shared" si="1"/>
        <v/>
      </c>
      <c r="I24" s="141"/>
      <c r="J24" s="141"/>
      <c r="K24" s="141"/>
      <c r="L24" s="141"/>
      <c r="M24" s="78">
        <f t="shared" si="2"/>
        <v>0</v>
      </c>
      <c r="N24" s="82" t="str">
        <f t="shared" si="3"/>
        <v/>
      </c>
      <c r="O24" s="141"/>
      <c r="P24" s="141"/>
      <c r="Q24" s="141"/>
      <c r="R24" s="141"/>
      <c r="S24" s="78">
        <f t="shared" si="4"/>
        <v>0</v>
      </c>
      <c r="T24" s="82" t="str">
        <f t="shared" si="5"/>
        <v/>
      </c>
      <c r="U24" s="141"/>
      <c r="V24" s="141"/>
      <c r="W24" s="141"/>
      <c r="X24" s="141"/>
      <c r="Y24" s="78">
        <f t="shared" si="6"/>
        <v>0</v>
      </c>
      <c r="Z24" s="82" t="str">
        <f t="shared" si="7"/>
        <v/>
      </c>
      <c r="AA24" s="79">
        <f t="shared" si="8"/>
        <v>0</v>
      </c>
      <c r="AB24" s="57"/>
      <c r="AC24" s="57"/>
      <c r="AD24" s="57"/>
      <c r="AE24" s="57"/>
      <c r="AF24" s="57"/>
      <c r="AG24" s="57"/>
      <c r="AH24" s="78">
        <f t="shared" si="9"/>
        <v>0</v>
      </c>
      <c r="AI24" s="82" t="str">
        <f t="shared" si="10"/>
        <v/>
      </c>
      <c r="AJ24" s="57"/>
      <c r="AK24" s="57"/>
      <c r="AL24" s="57"/>
      <c r="AM24" s="57"/>
      <c r="AN24" s="57"/>
      <c r="AO24" s="57"/>
      <c r="AP24" s="78">
        <f t="shared" si="11"/>
        <v>0</v>
      </c>
      <c r="AQ24" s="82" t="str">
        <f t="shared" si="12"/>
        <v/>
      </c>
      <c r="AR24" s="57"/>
      <c r="AS24" s="57"/>
      <c r="AT24" s="57"/>
      <c r="AU24" s="57"/>
      <c r="AV24" s="57"/>
      <c r="AW24" s="57"/>
      <c r="AX24" s="78">
        <f t="shared" si="13"/>
        <v>0</v>
      </c>
      <c r="AY24" s="82" t="str">
        <f t="shared" si="14"/>
        <v/>
      </c>
      <c r="AZ24" s="79">
        <f t="shared" si="15"/>
        <v>0</v>
      </c>
    </row>
    <row r="25" spans="1:52" ht="17.100000000000001" customHeight="1">
      <c r="A25" s="25" t="str">
        <f t="shared" si="16"/>
        <v/>
      </c>
      <c r="B25" s="77">
        <f>Main!G32</f>
        <v>0</v>
      </c>
      <c r="C25" s="141"/>
      <c r="D25" s="141"/>
      <c r="E25" s="141"/>
      <c r="F25" s="141"/>
      <c r="G25" s="78">
        <f t="shared" si="0"/>
        <v>0</v>
      </c>
      <c r="H25" s="82" t="str">
        <f t="shared" si="1"/>
        <v/>
      </c>
      <c r="I25" s="141"/>
      <c r="J25" s="141"/>
      <c r="K25" s="141"/>
      <c r="L25" s="141"/>
      <c r="M25" s="78">
        <f t="shared" si="2"/>
        <v>0</v>
      </c>
      <c r="N25" s="82" t="str">
        <f t="shared" si="3"/>
        <v/>
      </c>
      <c r="O25" s="141"/>
      <c r="P25" s="141"/>
      <c r="Q25" s="141"/>
      <c r="R25" s="141"/>
      <c r="S25" s="78">
        <f t="shared" si="4"/>
        <v>0</v>
      </c>
      <c r="T25" s="82" t="str">
        <f t="shared" si="5"/>
        <v/>
      </c>
      <c r="U25" s="141"/>
      <c r="V25" s="141"/>
      <c r="W25" s="141"/>
      <c r="X25" s="141"/>
      <c r="Y25" s="78">
        <f t="shared" si="6"/>
        <v>0</v>
      </c>
      <c r="Z25" s="82" t="str">
        <f t="shared" si="7"/>
        <v/>
      </c>
      <c r="AA25" s="79">
        <f t="shared" si="8"/>
        <v>0</v>
      </c>
      <c r="AB25" s="57"/>
      <c r="AC25" s="57"/>
      <c r="AD25" s="57"/>
      <c r="AE25" s="57"/>
      <c r="AF25" s="57"/>
      <c r="AG25" s="57"/>
      <c r="AH25" s="78">
        <f t="shared" si="9"/>
        <v>0</v>
      </c>
      <c r="AI25" s="82" t="str">
        <f t="shared" si="10"/>
        <v/>
      </c>
      <c r="AJ25" s="57"/>
      <c r="AK25" s="57"/>
      <c r="AL25" s="57"/>
      <c r="AM25" s="57"/>
      <c r="AN25" s="57"/>
      <c r="AO25" s="57"/>
      <c r="AP25" s="78">
        <f t="shared" si="11"/>
        <v>0</v>
      </c>
      <c r="AQ25" s="82" t="str">
        <f t="shared" si="12"/>
        <v/>
      </c>
      <c r="AR25" s="57"/>
      <c r="AS25" s="57"/>
      <c r="AT25" s="57"/>
      <c r="AU25" s="57"/>
      <c r="AV25" s="57"/>
      <c r="AW25" s="57"/>
      <c r="AX25" s="78">
        <f t="shared" si="13"/>
        <v>0</v>
      </c>
      <c r="AY25" s="82" t="str">
        <f t="shared" si="14"/>
        <v/>
      </c>
      <c r="AZ25" s="79">
        <f t="shared" si="15"/>
        <v>0</v>
      </c>
    </row>
    <row r="26" spans="1:52" ht="17.100000000000001" customHeight="1">
      <c r="A26" s="25" t="str">
        <f t="shared" si="16"/>
        <v/>
      </c>
      <c r="B26" s="77">
        <f>Main!G33</f>
        <v>0</v>
      </c>
      <c r="C26" s="141"/>
      <c r="D26" s="141"/>
      <c r="E26" s="141"/>
      <c r="F26" s="141"/>
      <c r="G26" s="78">
        <f t="shared" si="0"/>
        <v>0</v>
      </c>
      <c r="H26" s="82" t="str">
        <f t="shared" si="1"/>
        <v/>
      </c>
      <c r="I26" s="141"/>
      <c r="J26" s="141"/>
      <c r="K26" s="141"/>
      <c r="L26" s="141"/>
      <c r="M26" s="78">
        <f t="shared" si="2"/>
        <v>0</v>
      </c>
      <c r="N26" s="82" t="str">
        <f t="shared" si="3"/>
        <v/>
      </c>
      <c r="O26" s="141"/>
      <c r="P26" s="141"/>
      <c r="Q26" s="141"/>
      <c r="R26" s="141"/>
      <c r="S26" s="78">
        <f t="shared" si="4"/>
        <v>0</v>
      </c>
      <c r="T26" s="82" t="str">
        <f t="shared" si="5"/>
        <v/>
      </c>
      <c r="U26" s="141"/>
      <c r="V26" s="141"/>
      <c r="W26" s="141"/>
      <c r="X26" s="141"/>
      <c r="Y26" s="78">
        <f t="shared" si="6"/>
        <v>0</v>
      </c>
      <c r="Z26" s="82" t="str">
        <f t="shared" si="7"/>
        <v/>
      </c>
      <c r="AA26" s="79">
        <f t="shared" si="8"/>
        <v>0</v>
      </c>
      <c r="AB26" s="57"/>
      <c r="AC26" s="57"/>
      <c r="AD26" s="57"/>
      <c r="AE26" s="57"/>
      <c r="AF26" s="57"/>
      <c r="AG26" s="57"/>
      <c r="AH26" s="78">
        <f t="shared" si="9"/>
        <v>0</v>
      </c>
      <c r="AI26" s="82" t="str">
        <f t="shared" si="10"/>
        <v/>
      </c>
      <c r="AJ26" s="57"/>
      <c r="AK26" s="57"/>
      <c r="AL26" s="57"/>
      <c r="AM26" s="57"/>
      <c r="AN26" s="57"/>
      <c r="AO26" s="57"/>
      <c r="AP26" s="78">
        <f t="shared" si="11"/>
        <v>0</v>
      </c>
      <c r="AQ26" s="82" t="str">
        <f t="shared" si="12"/>
        <v/>
      </c>
      <c r="AR26" s="57"/>
      <c r="AS26" s="57"/>
      <c r="AT26" s="57"/>
      <c r="AU26" s="57"/>
      <c r="AV26" s="57"/>
      <c r="AW26" s="57"/>
      <c r="AX26" s="78">
        <f t="shared" si="13"/>
        <v>0</v>
      </c>
      <c r="AY26" s="82" t="str">
        <f t="shared" si="14"/>
        <v/>
      </c>
      <c r="AZ26" s="79">
        <f t="shared" si="15"/>
        <v>0</v>
      </c>
    </row>
    <row r="27" spans="1:52" ht="17.100000000000001" customHeight="1">
      <c r="A27" s="25" t="str">
        <f t="shared" si="16"/>
        <v/>
      </c>
      <c r="B27" s="77">
        <f>Main!G34</f>
        <v>0</v>
      </c>
      <c r="C27" s="141"/>
      <c r="D27" s="141"/>
      <c r="E27" s="141"/>
      <c r="F27" s="141"/>
      <c r="G27" s="78">
        <f t="shared" si="0"/>
        <v>0</v>
      </c>
      <c r="H27" s="82" t="str">
        <f t="shared" si="1"/>
        <v/>
      </c>
      <c r="I27" s="141"/>
      <c r="J27" s="141"/>
      <c r="K27" s="141"/>
      <c r="L27" s="141"/>
      <c r="M27" s="78">
        <f t="shared" si="2"/>
        <v>0</v>
      </c>
      <c r="N27" s="82" t="str">
        <f t="shared" si="3"/>
        <v/>
      </c>
      <c r="O27" s="141"/>
      <c r="P27" s="141"/>
      <c r="Q27" s="141"/>
      <c r="R27" s="141"/>
      <c r="S27" s="78">
        <f t="shared" si="4"/>
        <v>0</v>
      </c>
      <c r="T27" s="82" t="str">
        <f t="shared" si="5"/>
        <v/>
      </c>
      <c r="U27" s="141"/>
      <c r="V27" s="141"/>
      <c r="W27" s="141"/>
      <c r="X27" s="141"/>
      <c r="Y27" s="78">
        <f t="shared" si="6"/>
        <v>0</v>
      </c>
      <c r="Z27" s="82" t="str">
        <f t="shared" si="7"/>
        <v/>
      </c>
      <c r="AA27" s="79">
        <f t="shared" si="8"/>
        <v>0</v>
      </c>
      <c r="AB27" s="57"/>
      <c r="AC27" s="57"/>
      <c r="AD27" s="57"/>
      <c r="AE27" s="57"/>
      <c r="AF27" s="57"/>
      <c r="AG27" s="57"/>
      <c r="AH27" s="78">
        <f t="shared" si="9"/>
        <v>0</v>
      </c>
      <c r="AI27" s="82" t="str">
        <f t="shared" si="10"/>
        <v/>
      </c>
      <c r="AJ27" s="57"/>
      <c r="AK27" s="57"/>
      <c r="AL27" s="57"/>
      <c r="AM27" s="57"/>
      <c r="AN27" s="57"/>
      <c r="AO27" s="57"/>
      <c r="AP27" s="78">
        <f t="shared" si="11"/>
        <v>0</v>
      </c>
      <c r="AQ27" s="82" t="str">
        <f t="shared" si="12"/>
        <v/>
      </c>
      <c r="AR27" s="57"/>
      <c r="AS27" s="57"/>
      <c r="AT27" s="57"/>
      <c r="AU27" s="57"/>
      <c r="AV27" s="57"/>
      <c r="AW27" s="57"/>
      <c r="AX27" s="78">
        <f t="shared" si="13"/>
        <v>0</v>
      </c>
      <c r="AY27" s="82" t="str">
        <f t="shared" si="14"/>
        <v/>
      </c>
      <c r="AZ27" s="79">
        <f t="shared" si="15"/>
        <v>0</v>
      </c>
    </row>
    <row r="28" spans="1:52" ht="17.100000000000001" customHeight="1">
      <c r="A28" s="25" t="str">
        <f t="shared" si="16"/>
        <v/>
      </c>
      <c r="B28" s="77">
        <f>Main!G35</f>
        <v>0</v>
      </c>
      <c r="C28" s="141"/>
      <c r="D28" s="141"/>
      <c r="E28" s="141"/>
      <c r="F28" s="141"/>
      <c r="G28" s="78">
        <f t="shared" si="0"/>
        <v>0</v>
      </c>
      <c r="H28" s="82" t="str">
        <f t="shared" si="1"/>
        <v/>
      </c>
      <c r="I28" s="141"/>
      <c r="J28" s="141"/>
      <c r="K28" s="141"/>
      <c r="L28" s="141"/>
      <c r="M28" s="78">
        <f t="shared" si="2"/>
        <v>0</v>
      </c>
      <c r="N28" s="82" t="str">
        <f t="shared" si="3"/>
        <v/>
      </c>
      <c r="O28" s="141"/>
      <c r="P28" s="141"/>
      <c r="Q28" s="141"/>
      <c r="R28" s="141"/>
      <c r="S28" s="78">
        <f t="shared" si="4"/>
        <v>0</v>
      </c>
      <c r="T28" s="82" t="str">
        <f t="shared" si="5"/>
        <v/>
      </c>
      <c r="U28" s="141"/>
      <c r="V28" s="141"/>
      <c r="W28" s="141"/>
      <c r="X28" s="141"/>
      <c r="Y28" s="78">
        <f t="shared" si="6"/>
        <v>0</v>
      </c>
      <c r="Z28" s="82" t="str">
        <f t="shared" si="7"/>
        <v/>
      </c>
      <c r="AA28" s="79">
        <f t="shared" si="8"/>
        <v>0</v>
      </c>
      <c r="AB28" s="57"/>
      <c r="AC28" s="57"/>
      <c r="AD28" s="57"/>
      <c r="AE28" s="57"/>
      <c r="AF28" s="57"/>
      <c r="AG28" s="57"/>
      <c r="AH28" s="78">
        <f t="shared" si="9"/>
        <v>0</v>
      </c>
      <c r="AI28" s="82" t="str">
        <f t="shared" si="10"/>
        <v/>
      </c>
      <c r="AJ28" s="57"/>
      <c r="AK28" s="57"/>
      <c r="AL28" s="57"/>
      <c r="AM28" s="57"/>
      <c r="AN28" s="57"/>
      <c r="AO28" s="57"/>
      <c r="AP28" s="78">
        <f t="shared" si="11"/>
        <v>0</v>
      </c>
      <c r="AQ28" s="82" t="str">
        <f t="shared" si="12"/>
        <v/>
      </c>
      <c r="AR28" s="57"/>
      <c r="AS28" s="57"/>
      <c r="AT28" s="57"/>
      <c r="AU28" s="57"/>
      <c r="AV28" s="57"/>
      <c r="AW28" s="57"/>
      <c r="AX28" s="78">
        <f t="shared" si="13"/>
        <v>0</v>
      </c>
      <c r="AY28" s="82" t="str">
        <f t="shared" si="14"/>
        <v/>
      </c>
      <c r="AZ28" s="79">
        <f t="shared" si="15"/>
        <v>0</v>
      </c>
    </row>
    <row r="29" spans="1:52" ht="17.100000000000001" customHeight="1">
      <c r="A29" s="25" t="str">
        <f t="shared" si="16"/>
        <v/>
      </c>
      <c r="B29" s="77">
        <f>Main!G36</f>
        <v>0</v>
      </c>
      <c r="C29" s="141"/>
      <c r="D29" s="141"/>
      <c r="E29" s="141"/>
      <c r="F29" s="141"/>
      <c r="G29" s="78">
        <f t="shared" si="0"/>
        <v>0</v>
      </c>
      <c r="H29" s="82" t="str">
        <f t="shared" si="1"/>
        <v/>
      </c>
      <c r="I29" s="141"/>
      <c r="J29" s="141"/>
      <c r="K29" s="141"/>
      <c r="L29" s="141"/>
      <c r="M29" s="78">
        <f t="shared" si="2"/>
        <v>0</v>
      </c>
      <c r="N29" s="82" t="str">
        <f t="shared" si="3"/>
        <v/>
      </c>
      <c r="O29" s="141"/>
      <c r="P29" s="141"/>
      <c r="Q29" s="141"/>
      <c r="R29" s="141"/>
      <c r="S29" s="78">
        <f t="shared" si="4"/>
        <v>0</v>
      </c>
      <c r="T29" s="82" t="str">
        <f t="shared" si="5"/>
        <v/>
      </c>
      <c r="U29" s="141"/>
      <c r="V29" s="141"/>
      <c r="W29" s="141"/>
      <c r="X29" s="141"/>
      <c r="Y29" s="78">
        <f t="shared" si="6"/>
        <v>0</v>
      </c>
      <c r="Z29" s="82" t="str">
        <f t="shared" si="7"/>
        <v/>
      </c>
      <c r="AA29" s="79">
        <f t="shared" si="8"/>
        <v>0</v>
      </c>
      <c r="AB29" s="57"/>
      <c r="AC29" s="57"/>
      <c r="AD29" s="57"/>
      <c r="AE29" s="57"/>
      <c r="AF29" s="57"/>
      <c r="AG29" s="57"/>
      <c r="AH29" s="78">
        <f t="shared" si="9"/>
        <v>0</v>
      </c>
      <c r="AI29" s="82" t="str">
        <f t="shared" si="10"/>
        <v/>
      </c>
      <c r="AJ29" s="57"/>
      <c r="AK29" s="57"/>
      <c r="AL29" s="57"/>
      <c r="AM29" s="57"/>
      <c r="AN29" s="57"/>
      <c r="AO29" s="57"/>
      <c r="AP29" s="78">
        <f t="shared" si="11"/>
        <v>0</v>
      </c>
      <c r="AQ29" s="82" t="str">
        <f t="shared" si="12"/>
        <v/>
      </c>
      <c r="AR29" s="57"/>
      <c r="AS29" s="57"/>
      <c r="AT29" s="57"/>
      <c r="AU29" s="57"/>
      <c r="AV29" s="57"/>
      <c r="AW29" s="57"/>
      <c r="AX29" s="78">
        <f t="shared" si="13"/>
        <v>0</v>
      </c>
      <c r="AY29" s="82" t="str">
        <f t="shared" si="14"/>
        <v/>
      </c>
      <c r="AZ29" s="79">
        <f t="shared" si="15"/>
        <v>0</v>
      </c>
    </row>
    <row r="30" spans="1:52" ht="17.100000000000001" customHeight="1">
      <c r="A30" s="25" t="str">
        <f t="shared" si="16"/>
        <v/>
      </c>
      <c r="B30" s="77">
        <f>Main!G37</f>
        <v>0</v>
      </c>
      <c r="C30" s="141"/>
      <c r="D30" s="141"/>
      <c r="E30" s="141"/>
      <c r="F30" s="141"/>
      <c r="G30" s="78">
        <f t="shared" si="0"/>
        <v>0</v>
      </c>
      <c r="H30" s="82" t="str">
        <f t="shared" si="1"/>
        <v/>
      </c>
      <c r="I30" s="141"/>
      <c r="J30" s="141"/>
      <c r="K30" s="141"/>
      <c r="L30" s="141"/>
      <c r="M30" s="78">
        <f t="shared" si="2"/>
        <v>0</v>
      </c>
      <c r="N30" s="82" t="str">
        <f t="shared" si="3"/>
        <v/>
      </c>
      <c r="O30" s="141"/>
      <c r="P30" s="141"/>
      <c r="Q30" s="141"/>
      <c r="R30" s="141"/>
      <c r="S30" s="78">
        <f t="shared" si="4"/>
        <v>0</v>
      </c>
      <c r="T30" s="82" t="str">
        <f t="shared" si="5"/>
        <v/>
      </c>
      <c r="U30" s="141"/>
      <c r="V30" s="141"/>
      <c r="W30" s="141"/>
      <c r="X30" s="141"/>
      <c r="Y30" s="78">
        <f t="shared" si="6"/>
        <v>0</v>
      </c>
      <c r="Z30" s="82" t="str">
        <f t="shared" si="7"/>
        <v/>
      </c>
      <c r="AA30" s="79">
        <f t="shared" si="8"/>
        <v>0</v>
      </c>
      <c r="AB30" s="57"/>
      <c r="AC30" s="57"/>
      <c r="AD30" s="57"/>
      <c r="AE30" s="57"/>
      <c r="AF30" s="57"/>
      <c r="AG30" s="57"/>
      <c r="AH30" s="78">
        <f t="shared" si="9"/>
        <v>0</v>
      </c>
      <c r="AI30" s="82" t="str">
        <f t="shared" si="10"/>
        <v/>
      </c>
      <c r="AJ30" s="57"/>
      <c r="AK30" s="57"/>
      <c r="AL30" s="57"/>
      <c r="AM30" s="57"/>
      <c r="AN30" s="57"/>
      <c r="AO30" s="57"/>
      <c r="AP30" s="78">
        <f t="shared" si="11"/>
        <v>0</v>
      </c>
      <c r="AQ30" s="82" t="str">
        <f t="shared" si="12"/>
        <v/>
      </c>
      <c r="AR30" s="57"/>
      <c r="AS30" s="57"/>
      <c r="AT30" s="57"/>
      <c r="AU30" s="57"/>
      <c r="AV30" s="57"/>
      <c r="AW30" s="57"/>
      <c r="AX30" s="78">
        <f t="shared" si="13"/>
        <v>0</v>
      </c>
      <c r="AY30" s="82" t="str">
        <f t="shared" si="14"/>
        <v/>
      </c>
      <c r="AZ30" s="79">
        <f t="shared" si="15"/>
        <v>0</v>
      </c>
    </row>
    <row r="31" spans="1:52" ht="17.100000000000001" customHeight="1">
      <c r="A31" s="25" t="str">
        <f t="shared" si="16"/>
        <v/>
      </c>
      <c r="B31" s="77">
        <f>Main!G38</f>
        <v>0</v>
      </c>
      <c r="C31" s="141"/>
      <c r="D31" s="141"/>
      <c r="E31" s="141"/>
      <c r="F31" s="141"/>
      <c r="G31" s="78">
        <f t="shared" si="0"/>
        <v>0</v>
      </c>
      <c r="H31" s="82" t="str">
        <f t="shared" si="1"/>
        <v/>
      </c>
      <c r="I31" s="141"/>
      <c r="J31" s="141"/>
      <c r="K31" s="141"/>
      <c r="L31" s="141"/>
      <c r="M31" s="78">
        <f t="shared" si="2"/>
        <v>0</v>
      </c>
      <c r="N31" s="82" t="str">
        <f t="shared" si="3"/>
        <v/>
      </c>
      <c r="O31" s="141"/>
      <c r="P31" s="141"/>
      <c r="Q31" s="141"/>
      <c r="R31" s="141"/>
      <c r="S31" s="78">
        <f t="shared" si="4"/>
        <v>0</v>
      </c>
      <c r="T31" s="82" t="str">
        <f t="shared" si="5"/>
        <v/>
      </c>
      <c r="U31" s="141"/>
      <c r="V31" s="141"/>
      <c r="W31" s="141"/>
      <c r="X31" s="141"/>
      <c r="Y31" s="78">
        <f t="shared" si="6"/>
        <v>0</v>
      </c>
      <c r="Z31" s="82" t="str">
        <f t="shared" si="7"/>
        <v/>
      </c>
      <c r="AA31" s="79">
        <f t="shared" si="8"/>
        <v>0</v>
      </c>
      <c r="AB31" s="57"/>
      <c r="AC31" s="57"/>
      <c r="AD31" s="57"/>
      <c r="AE31" s="57"/>
      <c r="AF31" s="57"/>
      <c r="AG31" s="57"/>
      <c r="AH31" s="78">
        <f t="shared" si="9"/>
        <v>0</v>
      </c>
      <c r="AI31" s="82" t="str">
        <f t="shared" si="10"/>
        <v/>
      </c>
      <c r="AJ31" s="57"/>
      <c r="AK31" s="57"/>
      <c r="AL31" s="57"/>
      <c r="AM31" s="57"/>
      <c r="AN31" s="57"/>
      <c r="AO31" s="57"/>
      <c r="AP31" s="78">
        <f t="shared" si="11"/>
        <v>0</v>
      </c>
      <c r="AQ31" s="82" t="str">
        <f t="shared" si="12"/>
        <v/>
      </c>
      <c r="AR31" s="57"/>
      <c r="AS31" s="57"/>
      <c r="AT31" s="57"/>
      <c r="AU31" s="57"/>
      <c r="AV31" s="57"/>
      <c r="AW31" s="57"/>
      <c r="AX31" s="78">
        <f t="shared" si="13"/>
        <v>0</v>
      </c>
      <c r="AY31" s="82" t="str">
        <f t="shared" si="14"/>
        <v/>
      </c>
      <c r="AZ31" s="79">
        <f t="shared" si="15"/>
        <v>0</v>
      </c>
    </row>
    <row r="32" spans="1:52" ht="17.100000000000001" customHeight="1">
      <c r="A32" s="25" t="str">
        <f t="shared" si="16"/>
        <v/>
      </c>
      <c r="B32" s="77">
        <f>Main!G39</f>
        <v>0</v>
      </c>
      <c r="C32" s="141"/>
      <c r="D32" s="141"/>
      <c r="E32" s="141"/>
      <c r="F32" s="141"/>
      <c r="G32" s="78">
        <f t="shared" si="0"/>
        <v>0</v>
      </c>
      <c r="H32" s="82" t="str">
        <f t="shared" si="1"/>
        <v/>
      </c>
      <c r="I32" s="141"/>
      <c r="J32" s="141"/>
      <c r="K32" s="141"/>
      <c r="L32" s="141"/>
      <c r="M32" s="78">
        <f t="shared" si="2"/>
        <v>0</v>
      </c>
      <c r="N32" s="82" t="str">
        <f t="shared" si="3"/>
        <v/>
      </c>
      <c r="O32" s="141"/>
      <c r="P32" s="141"/>
      <c r="Q32" s="141"/>
      <c r="R32" s="141"/>
      <c r="S32" s="78">
        <f t="shared" si="4"/>
        <v>0</v>
      </c>
      <c r="T32" s="82" t="str">
        <f t="shared" si="5"/>
        <v/>
      </c>
      <c r="U32" s="141"/>
      <c r="V32" s="141"/>
      <c r="W32" s="141"/>
      <c r="X32" s="141"/>
      <c r="Y32" s="78">
        <f t="shared" si="6"/>
        <v>0</v>
      </c>
      <c r="Z32" s="82" t="str">
        <f t="shared" si="7"/>
        <v/>
      </c>
      <c r="AA32" s="79">
        <f t="shared" si="8"/>
        <v>0</v>
      </c>
      <c r="AB32" s="57"/>
      <c r="AC32" s="57"/>
      <c r="AD32" s="57"/>
      <c r="AE32" s="57"/>
      <c r="AF32" s="57"/>
      <c r="AG32" s="57"/>
      <c r="AH32" s="78">
        <f t="shared" si="9"/>
        <v>0</v>
      </c>
      <c r="AI32" s="82" t="str">
        <f t="shared" si="10"/>
        <v/>
      </c>
      <c r="AJ32" s="57"/>
      <c r="AK32" s="57"/>
      <c r="AL32" s="57"/>
      <c r="AM32" s="57"/>
      <c r="AN32" s="57"/>
      <c r="AO32" s="57"/>
      <c r="AP32" s="78">
        <f t="shared" si="11"/>
        <v>0</v>
      </c>
      <c r="AQ32" s="82" t="str">
        <f t="shared" si="12"/>
        <v/>
      </c>
      <c r="AR32" s="57"/>
      <c r="AS32" s="57"/>
      <c r="AT32" s="57"/>
      <c r="AU32" s="57"/>
      <c r="AV32" s="57"/>
      <c r="AW32" s="57"/>
      <c r="AX32" s="78">
        <f t="shared" si="13"/>
        <v>0</v>
      </c>
      <c r="AY32" s="82" t="str">
        <f t="shared" si="14"/>
        <v/>
      </c>
      <c r="AZ32" s="79">
        <f t="shared" si="15"/>
        <v>0</v>
      </c>
    </row>
    <row r="33" spans="1:52" ht="17.100000000000001" customHeight="1">
      <c r="A33" s="25" t="str">
        <f t="shared" si="16"/>
        <v/>
      </c>
      <c r="B33" s="77">
        <f>Main!G40</f>
        <v>0</v>
      </c>
      <c r="C33" s="141"/>
      <c r="D33" s="141"/>
      <c r="E33" s="141"/>
      <c r="F33" s="141"/>
      <c r="G33" s="78">
        <f t="shared" si="0"/>
        <v>0</v>
      </c>
      <c r="H33" s="82" t="str">
        <f t="shared" si="1"/>
        <v/>
      </c>
      <c r="I33" s="141"/>
      <c r="J33" s="141"/>
      <c r="K33" s="141"/>
      <c r="L33" s="141"/>
      <c r="M33" s="78">
        <f t="shared" si="2"/>
        <v>0</v>
      </c>
      <c r="N33" s="82" t="str">
        <f t="shared" si="3"/>
        <v/>
      </c>
      <c r="O33" s="141"/>
      <c r="P33" s="141"/>
      <c r="Q33" s="141"/>
      <c r="R33" s="141"/>
      <c r="S33" s="78">
        <f t="shared" si="4"/>
        <v>0</v>
      </c>
      <c r="T33" s="82" t="str">
        <f t="shared" si="5"/>
        <v/>
      </c>
      <c r="U33" s="141"/>
      <c r="V33" s="141"/>
      <c r="W33" s="141"/>
      <c r="X33" s="141"/>
      <c r="Y33" s="78">
        <f t="shared" si="6"/>
        <v>0</v>
      </c>
      <c r="Z33" s="82" t="str">
        <f t="shared" si="7"/>
        <v/>
      </c>
      <c r="AA33" s="79">
        <f t="shared" si="8"/>
        <v>0</v>
      </c>
      <c r="AB33" s="57"/>
      <c r="AC33" s="57"/>
      <c r="AD33" s="57"/>
      <c r="AE33" s="57"/>
      <c r="AF33" s="57"/>
      <c r="AG33" s="57"/>
      <c r="AH33" s="78">
        <f t="shared" si="9"/>
        <v>0</v>
      </c>
      <c r="AI33" s="82" t="str">
        <f t="shared" si="10"/>
        <v/>
      </c>
      <c r="AJ33" s="57"/>
      <c r="AK33" s="57"/>
      <c r="AL33" s="57"/>
      <c r="AM33" s="57"/>
      <c r="AN33" s="57"/>
      <c r="AO33" s="57"/>
      <c r="AP33" s="78">
        <f t="shared" si="11"/>
        <v>0</v>
      </c>
      <c r="AQ33" s="82" t="str">
        <f t="shared" si="12"/>
        <v/>
      </c>
      <c r="AR33" s="57"/>
      <c r="AS33" s="57"/>
      <c r="AT33" s="57"/>
      <c r="AU33" s="57"/>
      <c r="AV33" s="57"/>
      <c r="AW33" s="57"/>
      <c r="AX33" s="78">
        <f t="shared" si="13"/>
        <v>0</v>
      </c>
      <c r="AY33" s="82" t="str">
        <f t="shared" si="14"/>
        <v/>
      </c>
      <c r="AZ33" s="79">
        <f t="shared" si="15"/>
        <v>0</v>
      </c>
    </row>
    <row r="34" spans="1:52" ht="17.100000000000001" customHeight="1">
      <c r="A34" s="25" t="str">
        <f t="shared" si="16"/>
        <v/>
      </c>
      <c r="B34" s="77">
        <f>Main!G41</f>
        <v>0</v>
      </c>
      <c r="C34" s="141"/>
      <c r="D34" s="141"/>
      <c r="E34" s="141"/>
      <c r="F34" s="141"/>
      <c r="G34" s="78">
        <f t="shared" si="0"/>
        <v>0</v>
      </c>
      <c r="H34" s="82" t="str">
        <f t="shared" si="1"/>
        <v/>
      </c>
      <c r="I34" s="141"/>
      <c r="J34" s="141"/>
      <c r="K34" s="141"/>
      <c r="L34" s="141"/>
      <c r="M34" s="78">
        <f t="shared" si="2"/>
        <v>0</v>
      </c>
      <c r="N34" s="82" t="str">
        <f t="shared" si="3"/>
        <v/>
      </c>
      <c r="O34" s="141"/>
      <c r="P34" s="141"/>
      <c r="Q34" s="141"/>
      <c r="R34" s="141"/>
      <c r="S34" s="78">
        <f t="shared" si="4"/>
        <v>0</v>
      </c>
      <c r="T34" s="82" t="str">
        <f t="shared" si="5"/>
        <v/>
      </c>
      <c r="U34" s="141"/>
      <c r="V34" s="141"/>
      <c r="W34" s="141"/>
      <c r="X34" s="141"/>
      <c r="Y34" s="78">
        <f t="shared" si="6"/>
        <v>0</v>
      </c>
      <c r="Z34" s="82" t="str">
        <f t="shared" si="7"/>
        <v/>
      </c>
      <c r="AA34" s="79">
        <f t="shared" si="8"/>
        <v>0</v>
      </c>
      <c r="AB34" s="57"/>
      <c r="AC34" s="57"/>
      <c r="AD34" s="57"/>
      <c r="AE34" s="57"/>
      <c r="AF34" s="57"/>
      <c r="AG34" s="57"/>
      <c r="AH34" s="78">
        <f t="shared" si="9"/>
        <v>0</v>
      </c>
      <c r="AI34" s="82" t="str">
        <f t="shared" si="10"/>
        <v/>
      </c>
      <c r="AJ34" s="57"/>
      <c r="AK34" s="57"/>
      <c r="AL34" s="57"/>
      <c r="AM34" s="57"/>
      <c r="AN34" s="57"/>
      <c r="AO34" s="57"/>
      <c r="AP34" s="78">
        <f t="shared" si="11"/>
        <v>0</v>
      </c>
      <c r="AQ34" s="82" t="str">
        <f t="shared" si="12"/>
        <v/>
      </c>
      <c r="AR34" s="57"/>
      <c r="AS34" s="57"/>
      <c r="AT34" s="57"/>
      <c r="AU34" s="57"/>
      <c r="AV34" s="57"/>
      <c r="AW34" s="57"/>
      <c r="AX34" s="78">
        <f t="shared" si="13"/>
        <v>0</v>
      </c>
      <c r="AY34" s="82" t="str">
        <f t="shared" si="14"/>
        <v/>
      </c>
      <c r="AZ34" s="79">
        <f t="shared" si="15"/>
        <v>0</v>
      </c>
    </row>
    <row r="35" spans="1:52" ht="17.100000000000001" customHeight="1">
      <c r="A35" s="25" t="str">
        <f t="shared" si="16"/>
        <v/>
      </c>
      <c r="B35" s="77">
        <f>Main!G42</f>
        <v>0</v>
      </c>
      <c r="C35" s="141"/>
      <c r="D35" s="141"/>
      <c r="E35" s="141"/>
      <c r="F35" s="141"/>
      <c r="G35" s="78">
        <f t="shared" si="0"/>
        <v>0</v>
      </c>
      <c r="H35" s="82" t="str">
        <f t="shared" si="1"/>
        <v/>
      </c>
      <c r="I35" s="141"/>
      <c r="J35" s="141"/>
      <c r="K35" s="141"/>
      <c r="L35" s="141"/>
      <c r="M35" s="78">
        <f t="shared" si="2"/>
        <v>0</v>
      </c>
      <c r="N35" s="82" t="str">
        <f t="shared" si="3"/>
        <v/>
      </c>
      <c r="O35" s="141"/>
      <c r="P35" s="141"/>
      <c r="Q35" s="141"/>
      <c r="R35" s="141"/>
      <c r="S35" s="78">
        <f t="shared" si="4"/>
        <v>0</v>
      </c>
      <c r="T35" s="82" t="str">
        <f t="shared" si="5"/>
        <v/>
      </c>
      <c r="U35" s="141"/>
      <c r="V35" s="141"/>
      <c r="W35" s="141"/>
      <c r="X35" s="141"/>
      <c r="Y35" s="78">
        <f t="shared" si="6"/>
        <v>0</v>
      </c>
      <c r="Z35" s="82" t="str">
        <f t="shared" si="7"/>
        <v/>
      </c>
      <c r="AA35" s="79">
        <f t="shared" si="8"/>
        <v>0</v>
      </c>
      <c r="AB35" s="57"/>
      <c r="AC35" s="57"/>
      <c r="AD35" s="57"/>
      <c r="AE35" s="57"/>
      <c r="AF35" s="57"/>
      <c r="AG35" s="57"/>
      <c r="AH35" s="78">
        <f t="shared" si="9"/>
        <v>0</v>
      </c>
      <c r="AI35" s="82" t="str">
        <f t="shared" si="10"/>
        <v/>
      </c>
      <c r="AJ35" s="57"/>
      <c r="AK35" s="57"/>
      <c r="AL35" s="57"/>
      <c r="AM35" s="57"/>
      <c r="AN35" s="57"/>
      <c r="AO35" s="57"/>
      <c r="AP35" s="78">
        <f t="shared" si="11"/>
        <v>0</v>
      </c>
      <c r="AQ35" s="82" t="str">
        <f t="shared" si="12"/>
        <v/>
      </c>
      <c r="AR35" s="57"/>
      <c r="AS35" s="57"/>
      <c r="AT35" s="57"/>
      <c r="AU35" s="57"/>
      <c r="AV35" s="57"/>
      <c r="AW35" s="57"/>
      <c r="AX35" s="78">
        <f t="shared" si="13"/>
        <v>0</v>
      </c>
      <c r="AY35" s="82" t="str">
        <f t="shared" si="14"/>
        <v/>
      </c>
      <c r="AZ35" s="79">
        <f t="shared" si="15"/>
        <v>0</v>
      </c>
    </row>
    <row r="36" spans="1:52" ht="17.100000000000001" customHeight="1">
      <c r="A36" s="25" t="str">
        <f t="shared" si="16"/>
        <v/>
      </c>
      <c r="B36" s="77">
        <f>Main!G43</f>
        <v>0</v>
      </c>
      <c r="C36" s="141"/>
      <c r="D36" s="141"/>
      <c r="E36" s="141"/>
      <c r="F36" s="141"/>
      <c r="G36" s="78">
        <f t="shared" si="0"/>
        <v>0</v>
      </c>
      <c r="H36" s="82" t="str">
        <f t="shared" si="1"/>
        <v/>
      </c>
      <c r="I36" s="141"/>
      <c r="J36" s="141"/>
      <c r="K36" s="141"/>
      <c r="L36" s="141"/>
      <c r="M36" s="78">
        <f t="shared" si="2"/>
        <v>0</v>
      </c>
      <c r="N36" s="82" t="str">
        <f t="shared" si="3"/>
        <v/>
      </c>
      <c r="O36" s="141"/>
      <c r="P36" s="141"/>
      <c r="Q36" s="141"/>
      <c r="R36" s="141"/>
      <c r="S36" s="78">
        <f t="shared" si="4"/>
        <v>0</v>
      </c>
      <c r="T36" s="82" t="str">
        <f t="shared" si="5"/>
        <v/>
      </c>
      <c r="U36" s="141"/>
      <c r="V36" s="141"/>
      <c r="W36" s="141"/>
      <c r="X36" s="141"/>
      <c r="Y36" s="78">
        <f t="shared" si="6"/>
        <v>0</v>
      </c>
      <c r="Z36" s="82" t="str">
        <f t="shared" si="7"/>
        <v/>
      </c>
      <c r="AA36" s="79">
        <f t="shared" si="8"/>
        <v>0</v>
      </c>
      <c r="AB36" s="57"/>
      <c r="AC36" s="57"/>
      <c r="AD36" s="57"/>
      <c r="AE36" s="57"/>
      <c r="AF36" s="57"/>
      <c r="AG36" s="57"/>
      <c r="AH36" s="78">
        <f t="shared" si="9"/>
        <v>0</v>
      </c>
      <c r="AI36" s="82" t="str">
        <f t="shared" si="10"/>
        <v/>
      </c>
      <c r="AJ36" s="57"/>
      <c r="AK36" s="57"/>
      <c r="AL36" s="57"/>
      <c r="AM36" s="57"/>
      <c r="AN36" s="57"/>
      <c r="AO36" s="57"/>
      <c r="AP36" s="78">
        <f t="shared" si="11"/>
        <v>0</v>
      </c>
      <c r="AQ36" s="82" t="str">
        <f t="shared" si="12"/>
        <v/>
      </c>
      <c r="AR36" s="57"/>
      <c r="AS36" s="57"/>
      <c r="AT36" s="57"/>
      <c r="AU36" s="57"/>
      <c r="AV36" s="57"/>
      <c r="AW36" s="57"/>
      <c r="AX36" s="78">
        <f t="shared" si="13"/>
        <v>0</v>
      </c>
      <c r="AY36" s="82" t="str">
        <f t="shared" si="14"/>
        <v/>
      </c>
      <c r="AZ36" s="79">
        <f t="shared" si="15"/>
        <v>0</v>
      </c>
    </row>
    <row r="37" spans="1:52" ht="17.100000000000001" customHeight="1">
      <c r="A37" s="25" t="str">
        <f t="shared" si="16"/>
        <v/>
      </c>
      <c r="B37" s="77">
        <f>Main!G44</f>
        <v>0</v>
      </c>
      <c r="C37" s="141"/>
      <c r="D37" s="141"/>
      <c r="E37" s="141"/>
      <c r="F37" s="141"/>
      <c r="G37" s="78">
        <f t="shared" si="0"/>
        <v>0</v>
      </c>
      <c r="H37" s="82" t="str">
        <f t="shared" si="1"/>
        <v/>
      </c>
      <c r="I37" s="141"/>
      <c r="J37" s="141"/>
      <c r="K37" s="141"/>
      <c r="L37" s="141"/>
      <c r="M37" s="78">
        <f t="shared" si="2"/>
        <v>0</v>
      </c>
      <c r="N37" s="82" t="str">
        <f t="shared" si="3"/>
        <v/>
      </c>
      <c r="O37" s="141"/>
      <c r="P37" s="141"/>
      <c r="Q37" s="141"/>
      <c r="R37" s="141"/>
      <c r="S37" s="78">
        <f t="shared" si="4"/>
        <v>0</v>
      </c>
      <c r="T37" s="82" t="str">
        <f t="shared" si="5"/>
        <v/>
      </c>
      <c r="U37" s="141"/>
      <c r="V37" s="141"/>
      <c r="W37" s="141"/>
      <c r="X37" s="141"/>
      <c r="Y37" s="78">
        <f t="shared" si="6"/>
        <v>0</v>
      </c>
      <c r="Z37" s="82" t="str">
        <f t="shared" si="7"/>
        <v/>
      </c>
      <c r="AA37" s="79">
        <f t="shared" si="8"/>
        <v>0</v>
      </c>
      <c r="AB37" s="57"/>
      <c r="AC37" s="57"/>
      <c r="AD37" s="57"/>
      <c r="AE37" s="57"/>
      <c r="AF37" s="57"/>
      <c r="AG37" s="57"/>
      <c r="AH37" s="78">
        <f t="shared" si="9"/>
        <v>0</v>
      </c>
      <c r="AI37" s="82" t="str">
        <f t="shared" si="10"/>
        <v/>
      </c>
      <c r="AJ37" s="57"/>
      <c r="AK37" s="57"/>
      <c r="AL37" s="57"/>
      <c r="AM37" s="57"/>
      <c r="AN37" s="57"/>
      <c r="AO37" s="57"/>
      <c r="AP37" s="78">
        <f t="shared" si="11"/>
        <v>0</v>
      </c>
      <c r="AQ37" s="82" t="str">
        <f t="shared" si="12"/>
        <v/>
      </c>
      <c r="AR37" s="57"/>
      <c r="AS37" s="57"/>
      <c r="AT37" s="57"/>
      <c r="AU37" s="57"/>
      <c r="AV37" s="57"/>
      <c r="AW37" s="57"/>
      <c r="AX37" s="78">
        <f t="shared" si="13"/>
        <v>0</v>
      </c>
      <c r="AY37" s="82" t="str">
        <f t="shared" si="14"/>
        <v/>
      </c>
      <c r="AZ37" s="79">
        <f t="shared" si="15"/>
        <v>0</v>
      </c>
    </row>
    <row r="38" spans="1:52" ht="17.100000000000001" customHeight="1">
      <c r="A38" s="25" t="str">
        <f t="shared" si="16"/>
        <v/>
      </c>
      <c r="B38" s="77">
        <f>Main!G45</f>
        <v>0</v>
      </c>
      <c r="C38" s="141"/>
      <c r="D38" s="141"/>
      <c r="E38" s="141"/>
      <c r="F38" s="141"/>
      <c r="G38" s="78">
        <f t="shared" si="0"/>
        <v>0</v>
      </c>
      <c r="H38" s="82" t="str">
        <f t="shared" si="1"/>
        <v/>
      </c>
      <c r="I38" s="141"/>
      <c r="J38" s="141"/>
      <c r="K38" s="141"/>
      <c r="L38" s="141"/>
      <c r="M38" s="78">
        <f t="shared" si="2"/>
        <v>0</v>
      </c>
      <c r="N38" s="82" t="str">
        <f t="shared" si="3"/>
        <v/>
      </c>
      <c r="O38" s="141"/>
      <c r="P38" s="141"/>
      <c r="Q38" s="141"/>
      <c r="R38" s="141"/>
      <c r="S38" s="78">
        <f t="shared" si="4"/>
        <v>0</v>
      </c>
      <c r="T38" s="82" t="str">
        <f t="shared" si="5"/>
        <v/>
      </c>
      <c r="U38" s="141"/>
      <c r="V38" s="141"/>
      <c r="W38" s="141"/>
      <c r="X38" s="141"/>
      <c r="Y38" s="78">
        <f t="shared" si="6"/>
        <v>0</v>
      </c>
      <c r="Z38" s="82" t="str">
        <f t="shared" si="7"/>
        <v/>
      </c>
      <c r="AA38" s="79">
        <f t="shared" si="8"/>
        <v>0</v>
      </c>
      <c r="AB38" s="57"/>
      <c r="AC38" s="57"/>
      <c r="AD38" s="57"/>
      <c r="AE38" s="57"/>
      <c r="AF38" s="57"/>
      <c r="AG38" s="57"/>
      <c r="AH38" s="78">
        <f t="shared" si="9"/>
        <v>0</v>
      </c>
      <c r="AI38" s="82" t="str">
        <f t="shared" si="10"/>
        <v/>
      </c>
      <c r="AJ38" s="57"/>
      <c r="AK38" s="57"/>
      <c r="AL38" s="57"/>
      <c r="AM38" s="57"/>
      <c r="AN38" s="57"/>
      <c r="AO38" s="57"/>
      <c r="AP38" s="78">
        <f t="shared" si="11"/>
        <v>0</v>
      </c>
      <c r="AQ38" s="82" t="str">
        <f t="shared" si="12"/>
        <v/>
      </c>
      <c r="AR38" s="57"/>
      <c r="AS38" s="57"/>
      <c r="AT38" s="57"/>
      <c r="AU38" s="57"/>
      <c r="AV38" s="57"/>
      <c r="AW38" s="57"/>
      <c r="AX38" s="78">
        <f t="shared" si="13"/>
        <v>0</v>
      </c>
      <c r="AY38" s="82" t="str">
        <f t="shared" si="14"/>
        <v/>
      </c>
      <c r="AZ38" s="79">
        <f t="shared" si="15"/>
        <v>0</v>
      </c>
    </row>
    <row r="39" spans="1:52" ht="17.100000000000001" customHeight="1">
      <c r="A39" s="25" t="str">
        <f t="shared" si="16"/>
        <v/>
      </c>
      <c r="B39" s="77">
        <f>Main!G46</f>
        <v>0</v>
      </c>
      <c r="C39" s="80"/>
      <c r="D39" s="80"/>
      <c r="E39" s="80"/>
      <c r="F39" s="80"/>
      <c r="G39" s="78">
        <f t="shared" si="0"/>
        <v>0</v>
      </c>
      <c r="H39" s="82" t="str">
        <f t="shared" si="1"/>
        <v/>
      </c>
      <c r="I39" s="80"/>
      <c r="J39" s="80"/>
      <c r="K39" s="80"/>
      <c r="L39" s="80"/>
      <c r="M39" s="78">
        <f t="shared" si="2"/>
        <v>0</v>
      </c>
      <c r="N39" s="82" t="str">
        <f t="shared" si="3"/>
        <v/>
      </c>
      <c r="O39" s="80"/>
      <c r="P39" s="80"/>
      <c r="Q39" s="80"/>
      <c r="R39" s="80"/>
      <c r="S39" s="78">
        <f t="shared" si="4"/>
        <v>0</v>
      </c>
      <c r="T39" s="82" t="str">
        <f t="shared" si="5"/>
        <v/>
      </c>
      <c r="U39" s="80"/>
      <c r="V39" s="80"/>
      <c r="W39" s="80"/>
      <c r="X39" s="80"/>
      <c r="Y39" s="78">
        <f t="shared" si="6"/>
        <v>0</v>
      </c>
      <c r="Z39" s="82" t="str">
        <f t="shared" si="7"/>
        <v/>
      </c>
      <c r="AA39" s="79">
        <f t="shared" si="8"/>
        <v>0</v>
      </c>
      <c r="AB39" s="80"/>
      <c r="AC39" s="80"/>
      <c r="AD39" s="80"/>
      <c r="AE39" s="80"/>
      <c r="AF39" s="80"/>
      <c r="AG39" s="80"/>
      <c r="AH39" s="78">
        <f t="shared" si="9"/>
        <v>0</v>
      </c>
      <c r="AI39" s="82" t="str">
        <f t="shared" si="10"/>
        <v/>
      </c>
      <c r="AJ39" s="80"/>
      <c r="AK39" s="80"/>
      <c r="AL39" s="80"/>
      <c r="AM39" s="80"/>
      <c r="AN39" s="80"/>
      <c r="AO39" s="80"/>
      <c r="AP39" s="78">
        <f t="shared" si="11"/>
        <v>0</v>
      </c>
      <c r="AQ39" s="82" t="str">
        <f t="shared" si="12"/>
        <v/>
      </c>
      <c r="AR39" s="80"/>
      <c r="AS39" s="80"/>
      <c r="AT39" s="80"/>
      <c r="AU39" s="80"/>
      <c r="AV39" s="80"/>
      <c r="AW39" s="80"/>
      <c r="AX39" s="78">
        <f t="shared" si="13"/>
        <v>0</v>
      </c>
      <c r="AY39" s="82" t="str">
        <f t="shared" si="14"/>
        <v/>
      </c>
      <c r="AZ39" s="79">
        <f t="shared" si="15"/>
        <v>0</v>
      </c>
    </row>
    <row r="40" spans="1:52" ht="17.100000000000001" customHeight="1">
      <c r="A40" s="25" t="str">
        <f t="shared" si="16"/>
        <v/>
      </c>
      <c r="B40" s="77">
        <f>Main!G47</f>
        <v>0</v>
      </c>
      <c r="C40" s="80"/>
      <c r="D40" s="80"/>
      <c r="E40" s="80"/>
      <c r="F40" s="80"/>
      <c r="G40" s="78">
        <f t="shared" si="0"/>
        <v>0</v>
      </c>
      <c r="H40" s="82" t="str">
        <f t="shared" si="1"/>
        <v/>
      </c>
      <c r="I40" s="80"/>
      <c r="J40" s="80"/>
      <c r="K40" s="80"/>
      <c r="L40" s="80"/>
      <c r="M40" s="78">
        <f t="shared" si="2"/>
        <v>0</v>
      </c>
      <c r="N40" s="82" t="str">
        <f t="shared" si="3"/>
        <v/>
      </c>
      <c r="O40" s="80"/>
      <c r="P40" s="80"/>
      <c r="Q40" s="80"/>
      <c r="R40" s="80"/>
      <c r="S40" s="78">
        <f t="shared" si="4"/>
        <v>0</v>
      </c>
      <c r="T40" s="82" t="str">
        <f t="shared" si="5"/>
        <v/>
      </c>
      <c r="U40" s="80"/>
      <c r="V40" s="80"/>
      <c r="W40" s="80"/>
      <c r="X40" s="80"/>
      <c r="Y40" s="78">
        <f t="shared" si="6"/>
        <v>0</v>
      </c>
      <c r="Z40" s="82" t="str">
        <f t="shared" si="7"/>
        <v/>
      </c>
      <c r="AA40" s="79">
        <f t="shared" si="8"/>
        <v>0</v>
      </c>
      <c r="AB40" s="80"/>
      <c r="AC40" s="80"/>
      <c r="AD40" s="80"/>
      <c r="AE40" s="80"/>
      <c r="AF40" s="80"/>
      <c r="AG40" s="80"/>
      <c r="AH40" s="78">
        <f t="shared" si="9"/>
        <v>0</v>
      </c>
      <c r="AI40" s="82" t="str">
        <f t="shared" si="10"/>
        <v/>
      </c>
      <c r="AJ40" s="80"/>
      <c r="AK40" s="80"/>
      <c r="AL40" s="80"/>
      <c r="AM40" s="80"/>
      <c r="AN40" s="80"/>
      <c r="AO40" s="80"/>
      <c r="AP40" s="78">
        <f t="shared" si="11"/>
        <v>0</v>
      </c>
      <c r="AQ40" s="82" t="str">
        <f t="shared" si="12"/>
        <v/>
      </c>
      <c r="AR40" s="80"/>
      <c r="AS40" s="80"/>
      <c r="AT40" s="80"/>
      <c r="AU40" s="80"/>
      <c r="AV40" s="80"/>
      <c r="AW40" s="80"/>
      <c r="AX40" s="78">
        <f t="shared" si="13"/>
        <v>0</v>
      </c>
      <c r="AY40" s="82" t="str">
        <f t="shared" si="14"/>
        <v/>
      </c>
      <c r="AZ40" s="79">
        <f t="shared" si="15"/>
        <v>0</v>
      </c>
    </row>
    <row r="41" spans="1:52" ht="16.5">
      <c r="A41" s="25" t="str">
        <f t="shared" si="16"/>
        <v/>
      </c>
      <c r="B41" s="77">
        <f>Main!G48</f>
        <v>0</v>
      </c>
      <c r="C41" s="80"/>
      <c r="D41" s="80"/>
      <c r="E41" s="80"/>
      <c r="F41" s="80"/>
      <c r="G41" s="78">
        <f t="shared" si="0"/>
        <v>0</v>
      </c>
      <c r="H41" s="82" t="str">
        <f t="shared" si="1"/>
        <v/>
      </c>
      <c r="I41" s="80"/>
      <c r="J41" s="80"/>
      <c r="K41" s="80"/>
      <c r="L41" s="80"/>
      <c r="M41" s="78">
        <f t="shared" si="2"/>
        <v>0</v>
      </c>
      <c r="N41" s="82" t="str">
        <f t="shared" si="3"/>
        <v/>
      </c>
      <c r="O41" s="80"/>
      <c r="P41" s="80"/>
      <c r="Q41" s="80"/>
      <c r="R41" s="80"/>
      <c r="S41" s="78">
        <f t="shared" si="4"/>
        <v>0</v>
      </c>
      <c r="T41" s="82" t="str">
        <f t="shared" si="5"/>
        <v/>
      </c>
      <c r="U41" s="80"/>
      <c r="V41" s="80"/>
      <c r="W41" s="80"/>
      <c r="X41" s="80"/>
      <c r="Y41" s="78">
        <f t="shared" si="6"/>
        <v>0</v>
      </c>
      <c r="Z41" s="82" t="str">
        <f t="shared" si="7"/>
        <v/>
      </c>
      <c r="AA41" s="79">
        <f t="shared" si="8"/>
        <v>0</v>
      </c>
      <c r="AB41" s="80"/>
      <c r="AC41" s="80"/>
      <c r="AD41" s="80"/>
      <c r="AE41" s="80"/>
      <c r="AF41" s="80"/>
      <c r="AG41" s="80"/>
      <c r="AH41" s="78">
        <f t="shared" si="9"/>
        <v>0</v>
      </c>
      <c r="AI41" s="82" t="str">
        <f t="shared" si="10"/>
        <v/>
      </c>
      <c r="AJ41" s="80"/>
      <c r="AK41" s="80"/>
      <c r="AL41" s="80"/>
      <c r="AM41" s="80"/>
      <c r="AN41" s="80"/>
      <c r="AO41" s="80"/>
      <c r="AP41" s="78">
        <f t="shared" si="11"/>
        <v>0</v>
      </c>
      <c r="AQ41" s="82" t="str">
        <f t="shared" si="12"/>
        <v/>
      </c>
      <c r="AR41" s="80"/>
      <c r="AS41" s="80"/>
      <c r="AT41" s="80"/>
      <c r="AU41" s="80"/>
      <c r="AV41" s="80"/>
      <c r="AW41" s="80"/>
      <c r="AX41" s="78">
        <f t="shared" si="13"/>
        <v>0</v>
      </c>
      <c r="AY41" s="82" t="str">
        <f t="shared" si="14"/>
        <v/>
      </c>
      <c r="AZ41" s="79">
        <f t="shared" si="15"/>
        <v>0</v>
      </c>
    </row>
    <row r="42" spans="1:52" ht="16.5">
      <c r="A42" s="25" t="str">
        <f t="shared" si="16"/>
        <v/>
      </c>
      <c r="B42" s="77">
        <f>Main!G49</f>
        <v>0</v>
      </c>
      <c r="C42" s="80"/>
      <c r="D42" s="80"/>
      <c r="E42" s="80"/>
      <c r="F42" s="80"/>
      <c r="G42" s="78">
        <f t="shared" si="0"/>
        <v>0</v>
      </c>
      <c r="H42" s="82" t="str">
        <f t="shared" si="1"/>
        <v/>
      </c>
      <c r="I42" s="80"/>
      <c r="J42" s="80"/>
      <c r="K42" s="80"/>
      <c r="L42" s="80"/>
      <c r="M42" s="78">
        <f t="shared" si="2"/>
        <v>0</v>
      </c>
      <c r="N42" s="82" t="str">
        <f t="shared" si="3"/>
        <v/>
      </c>
      <c r="O42" s="80"/>
      <c r="P42" s="80"/>
      <c r="Q42" s="80"/>
      <c r="R42" s="80"/>
      <c r="S42" s="78">
        <f t="shared" si="4"/>
        <v>0</v>
      </c>
      <c r="T42" s="82" t="str">
        <f t="shared" si="5"/>
        <v/>
      </c>
      <c r="U42" s="80"/>
      <c r="V42" s="80"/>
      <c r="W42" s="80"/>
      <c r="X42" s="80"/>
      <c r="Y42" s="78">
        <f t="shared" si="6"/>
        <v>0</v>
      </c>
      <c r="Z42" s="82" t="str">
        <f t="shared" si="7"/>
        <v/>
      </c>
      <c r="AA42" s="79">
        <f t="shared" si="8"/>
        <v>0</v>
      </c>
      <c r="AB42" s="80"/>
      <c r="AC42" s="80"/>
      <c r="AD42" s="80"/>
      <c r="AE42" s="80"/>
      <c r="AF42" s="80"/>
      <c r="AG42" s="80"/>
      <c r="AH42" s="78">
        <f t="shared" si="9"/>
        <v>0</v>
      </c>
      <c r="AI42" s="82" t="str">
        <f t="shared" si="10"/>
        <v/>
      </c>
      <c r="AJ42" s="80"/>
      <c r="AK42" s="80"/>
      <c r="AL42" s="80"/>
      <c r="AM42" s="80"/>
      <c r="AN42" s="80"/>
      <c r="AO42" s="80"/>
      <c r="AP42" s="78">
        <f t="shared" si="11"/>
        <v>0</v>
      </c>
      <c r="AQ42" s="82" t="str">
        <f t="shared" si="12"/>
        <v/>
      </c>
      <c r="AR42" s="80"/>
      <c r="AS42" s="80"/>
      <c r="AT42" s="80"/>
      <c r="AU42" s="80"/>
      <c r="AV42" s="80"/>
      <c r="AW42" s="80"/>
      <c r="AX42" s="78">
        <f t="shared" si="13"/>
        <v>0</v>
      </c>
      <c r="AY42" s="82" t="str">
        <f t="shared" si="14"/>
        <v/>
      </c>
      <c r="AZ42" s="79">
        <f t="shared" si="15"/>
        <v>0</v>
      </c>
    </row>
    <row r="43" spans="1:52" ht="16.5">
      <c r="A43" s="25" t="str">
        <f t="shared" si="16"/>
        <v/>
      </c>
      <c r="B43" s="77">
        <f>Main!G50</f>
        <v>0</v>
      </c>
      <c r="C43" s="80"/>
      <c r="D43" s="80"/>
      <c r="E43" s="80"/>
      <c r="F43" s="80"/>
      <c r="G43" s="78">
        <f t="shared" si="0"/>
        <v>0</v>
      </c>
      <c r="H43" s="82" t="str">
        <f t="shared" si="1"/>
        <v/>
      </c>
      <c r="I43" s="80"/>
      <c r="J43" s="80"/>
      <c r="K43" s="80"/>
      <c r="L43" s="80"/>
      <c r="M43" s="78">
        <f t="shared" si="2"/>
        <v>0</v>
      </c>
      <c r="N43" s="82" t="str">
        <f t="shared" si="3"/>
        <v/>
      </c>
      <c r="O43" s="80"/>
      <c r="P43" s="80"/>
      <c r="Q43" s="80"/>
      <c r="R43" s="80"/>
      <c r="S43" s="78">
        <f t="shared" si="4"/>
        <v>0</v>
      </c>
      <c r="T43" s="82" t="str">
        <f t="shared" si="5"/>
        <v/>
      </c>
      <c r="U43" s="80"/>
      <c r="V43" s="80"/>
      <c r="W43" s="80"/>
      <c r="X43" s="80"/>
      <c r="Y43" s="78">
        <f t="shared" si="6"/>
        <v>0</v>
      </c>
      <c r="Z43" s="82" t="str">
        <f t="shared" si="7"/>
        <v/>
      </c>
      <c r="AA43" s="79">
        <f t="shared" si="8"/>
        <v>0</v>
      </c>
      <c r="AB43" s="80"/>
      <c r="AC43" s="80"/>
      <c r="AD43" s="80"/>
      <c r="AE43" s="80"/>
      <c r="AF43" s="80"/>
      <c r="AG43" s="80"/>
      <c r="AH43" s="78">
        <f t="shared" si="9"/>
        <v>0</v>
      </c>
      <c r="AI43" s="82" t="str">
        <f t="shared" si="10"/>
        <v/>
      </c>
      <c r="AJ43" s="80"/>
      <c r="AK43" s="80"/>
      <c r="AL43" s="80"/>
      <c r="AM43" s="80"/>
      <c r="AN43" s="80"/>
      <c r="AO43" s="80"/>
      <c r="AP43" s="78">
        <f t="shared" si="11"/>
        <v>0</v>
      </c>
      <c r="AQ43" s="82" t="str">
        <f t="shared" si="12"/>
        <v/>
      </c>
      <c r="AR43" s="80"/>
      <c r="AS43" s="80"/>
      <c r="AT43" s="80"/>
      <c r="AU43" s="80"/>
      <c r="AV43" s="80"/>
      <c r="AW43" s="80"/>
      <c r="AX43" s="78">
        <f t="shared" si="13"/>
        <v>0</v>
      </c>
      <c r="AY43" s="82" t="str">
        <f t="shared" si="14"/>
        <v/>
      </c>
      <c r="AZ43" s="79">
        <f t="shared" si="15"/>
        <v>0</v>
      </c>
    </row>
    <row r="44" spans="1:52" ht="16.5">
      <c r="A44" s="25" t="str">
        <f t="shared" si="16"/>
        <v/>
      </c>
      <c r="B44" s="77">
        <f>Main!G51</f>
        <v>0</v>
      </c>
      <c r="C44" s="80"/>
      <c r="D44" s="80"/>
      <c r="E44" s="80"/>
      <c r="F44" s="80"/>
      <c r="G44" s="78">
        <f t="shared" si="0"/>
        <v>0</v>
      </c>
      <c r="H44" s="82" t="str">
        <f t="shared" si="1"/>
        <v/>
      </c>
      <c r="I44" s="80"/>
      <c r="J44" s="80"/>
      <c r="K44" s="80"/>
      <c r="L44" s="80"/>
      <c r="M44" s="78">
        <f t="shared" si="2"/>
        <v>0</v>
      </c>
      <c r="N44" s="82" t="str">
        <f t="shared" si="3"/>
        <v/>
      </c>
      <c r="O44" s="80"/>
      <c r="P44" s="80"/>
      <c r="Q44" s="80"/>
      <c r="R44" s="80"/>
      <c r="S44" s="78">
        <f t="shared" si="4"/>
        <v>0</v>
      </c>
      <c r="T44" s="82" t="str">
        <f t="shared" si="5"/>
        <v/>
      </c>
      <c r="U44" s="80"/>
      <c r="V44" s="80"/>
      <c r="W44" s="80"/>
      <c r="X44" s="80"/>
      <c r="Y44" s="78">
        <f t="shared" si="6"/>
        <v>0</v>
      </c>
      <c r="Z44" s="82" t="str">
        <f t="shared" si="7"/>
        <v/>
      </c>
      <c r="AA44" s="79">
        <f t="shared" si="8"/>
        <v>0</v>
      </c>
      <c r="AB44" s="80"/>
      <c r="AC44" s="80"/>
      <c r="AD44" s="80"/>
      <c r="AE44" s="80"/>
      <c r="AF44" s="80"/>
      <c r="AG44" s="80"/>
      <c r="AH44" s="78">
        <f t="shared" si="9"/>
        <v>0</v>
      </c>
      <c r="AI44" s="82" t="str">
        <f t="shared" si="10"/>
        <v/>
      </c>
      <c r="AJ44" s="80"/>
      <c r="AK44" s="80"/>
      <c r="AL44" s="80"/>
      <c r="AM44" s="80"/>
      <c r="AN44" s="80"/>
      <c r="AO44" s="80"/>
      <c r="AP44" s="78">
        <f t="shared" si="11"/>
        <v>0</v>
      </c>
      <c r="AQ44" s="82" t="str">
        <f t="shared" si="12"/>
        <v/>
      </c>
      <c r="AR44" s="80"/>
      <c r="AS44" s="80"/>
      <c r="AT44" s="80"/>
      <c r="AU44" s="80"/>
      <c r="AV44" s="80"/>
      <c r="AW44" s="80"/>
      <c r="AX44" s="78">
        <f t="shared" si="13"/>
        <v>0</v>
      </c>
      <c r="AY44" s="82" t="str">
        <f t="shared" si="14"/>
        <v/>
      </c>
      <c r="AZ44" s="79">
        <f t="shared" si="15"/>
        <v>0</v>
      </c>
    </row>
    <row r="45" spans="1:52" ht="16.5">
      <c r="A45" s="25" t="str">
        <f t="shared" si="16"/>
        <v/>
      </c>
      <c r="B45" s="77">
        <f>Main!G52</f>
        <v>0</v>
      </c>
      <c r="C45" s="80"/>
      <c r="D45" s="80"/>
      <c r="E45" s="80"/>
      <c r="F45" s="80"/>
      <c r="G45" s="78">
        <f t="shared" si="0"/>
        <v>0</v>
      </c>
      <c r="H45" s="82" t="str">
        <f t="shared" si="1"/>
        <v/>
      </c>
      <c r="I45" s="80"/>
      <c r="J45" s="80"/>
      <c r="K45" s="80"/>
      <c r="L45" s="80"/>
      <c r="M45" s="78">
        <f t="shared" si="2"/>
        <v>0</v>
      </c>
      <c r="N45" s="82" t="str">
        <f t="shared" si="3"/>
        <v/>
      </c>
      <c r="O45" s="80"/>
      <c r="P45" s="80"/>
      <c r="Q45" s="80"/>
      <c r="R45" s="80"/>
      <c r="S45" s="78">
        <f t="shared" si="4"/>
        <v>0</v>
      </c>
      <c r="T45" s="82" t="str">
        <f t="shared" si="5"/>
        <v/>
      </c>
      <c r="U45" s="80"/>
      <c r="V45" s="80"/>
      <c r="W45" s="80"/>
      <c r="X45" s="80"/>
      <c r="Y45" s="78">
        <f t="shared" si="6"/>
        <v>0</v>
      </c>
      <c r="Z45" s="82" t="str">
        <f t="shared" si="7"/>
        <v/>
      </c>
      <c r="AA45" s="79">
        <f t="shared" si="8"/>
        <v>0</v>
      </c>
      <c r="AB45" s="80"/>
      <c r="AC45" s="80"/>
      <c r="AD45" s="80"/>
      <c r="AE45" s="80"/>
      <c r="AF45" s="80"/>
      <c r="AG45" s="80"/>
      <c r="AH45" s="78">
        <f t="shared" si="9"/>
        <v>0</v>
      </c>
      <c r="AI45" s="82" t="str">
        <f t="shared" si="10"/>
        <v/>
      </c>
      <c r="AJ45" s="80"/>
      <c r="AK45" s="80"/>
      <c r="AL45" s="80"/>
      <c r="AM45" s="80"/>
      <c r="AN45" s="80"/>
      <c r="AO45" s="80"/>
      <c r="AP45" s="78">
        <f t="shared" si="11"/>
        <v>0</v>
      </c>
      <c r="AQ45" s="82" t="str">
        <f t="shared" si="12"/>
        <v/>
      </c>
      <c r="AR45" s="80"/>
      <c r="AS45" s="80"/>
      <c r="AT45" s="80"/>
      <c r="AU45" s="80"/>
      <c r="AV45" s="80"/>
      <c r="AW45" s="80"/>
      <c r="AX45" s="78">
        <f t="shared" si="13"/>
        <v>0</v>
      </c>
      <c r="AY45" s="82" t="str">
        <f t="shared" si="14"/>
        <v/>
      </c>
      <c r="AZ45" s="79">
        <f t="shared" si="15"/>
        <v>0</v>
      </c>
    </row>
    <row r="46" spans="1:52" ht="16.5">
      <c r="A46" s="25" t="str">
        <f t="shared" si="16"/>
        <v/>
      </c>
      <c r="B46" s="77">
        <f>Main!G53</f>
        <v>0</v>
      </c>
      <c r="C46" s="80"/>
      <c r="D46" s="80"/>
      <c r="E46" s="80"/>
      <c r="F46" s="80"/>
      <c r="G46" s="78">
        <f t="shared" si="0"/>
        <v>0</v>
      </c>
      <c r="H46" s="82" t="str">
        <f t="shared" si="1"/>
        <v/>
      </c>
      <c r="I46" s="80"/>
      <c r="J46" s="80"/>
      <c r="K46" s="80"/>
      <c r="L46" s="80"/>
      <c r="M46" s="78">
        <f t="shared" si="2"/>
        <v>0</v>
      </c>
      <c r="N46" s="82" t="str">
        <f t="shared" si="3"/>
        <v/>
      </c>
      <c r="O46" s="80"/>
      <c r="P46" s="80"/>
      <c r="Q46" s="80"/>
      <c r="R46" s="80"/>
      <c r="S46" s="78">
        <f t="shared" si="4"/>
        <v>0</v>
      </c>
      <c r="T46" s="82" t="str">
        <f t="shared" si="5"/>
        <v/>
      </c>
      <c r="U46" s="80"/>
      <c r="V46" s="80"/>
      <c r="W46" s="80"/>
      <c r="X46" s="80"/>
      <c r="Y46" s="78">
        <f t="shared" si="6"/>
        <v>0</v>
      </c>
      <c r="Z46" s="82" t="str">
        <f t="shared" si="7"/>
        <v/>
      </c>
      <c r="AA46" s="79">
        <f t="shared" si="8"/>
        <v>0</v>
      </c>
      <c r="AB46" s="80"/>
      <c r="AC46" s="80"/>
      <c r="AD46" s="80"/>
      <c r="AE46" s="80"/>
      <c r="AF46" s="80"/>
      <c r="AG46" s="80"/>
      <c r="AH46" s="78">
        <f t="shared" si="9"/>
        <v>0</v>
      </c>
      <c r="AI46" s="82" t="str">
        <f t="shared" si="10"/>
        <v/>
      </c>
      <c r="AJ46" s="80"/>
      <c r="AK46" s="80"/>
      <c r="AL46" s="80"/>
      <c r="AM46" s="80"/>
      <c r="AN46" s="80"/>
      <c r="AO46" s="80"/>
      <c r="AP46" s="78">
        <f t="shared" si="11"/>
        <v>0</v>
      </c>
      <c r="AQ46" s="82" t="str">
        <f t="shared" si="12"/>
        <v/>
      </c>
      <c r="AR46" s="80"/>
      <c r="AS46" s="80"/>
      <c r="AT46" s="80"/>
      <c r="AU46" s="80"/>
      <c r="AV46" s="80"/>
      <c r="AW46" s="80"/>
      <c r="AX46" s="78">
        <f t="shared" si="13"/>
        <v>0</v>
      </c>
      <c r="AY46" s="82" t="str">
        <f t="shared" si="14"/>
        <v/>
      </c>
      <c r="AZ46" s="79">
        <f t="shared" si="15"/>
        <v>0</v>
      </c>
    </row>
    <row r="47" spans="1:52" ht="16.5">
      <c r="A47" s="25" t="str">
        <f t="shared" si="16"/>
        <v/>
      </c>
      <c r="B47" s="77">
        <f>Main!G54</f>
        <v>0</v>
      </c>
      <c r="C47" s="80"/>
      <c r="D47" s="80"/>
      <c r="E47" s="80"/>
      <c r="F47" s="80"/>
      <c r="G47" s="78">
        <f t="shared" si="0"/>
        <v>0</v>
      </c>
      <c r="H47" s="82" t="str">
        <f t="shared" si="1"/>
        <v/>
      </c>
      <c r="I47" s="80"/>
      <c r="J47" s="80"/>
      <c r="K47" s="80"/>
      <c r="L47" s="80"/>
      <c r="M47" s="78">
        <f t="shared" si="2"/>
        <v>0</v>
      </c>
      <c r="N47" s="82" t="str">
        <f t="shared" si="3"/>
        <v/>
      </c>
      <c r="O47" s="80"/>
      <c r="P47" s="80"/>
      <c r="Q47" s="80"/>
      <c r="R47" s="80"/>
      <c r="S47" s="78">
        <f t="shared" si="4"/>
        <v>0</v>
      </c>
      <c r="T47" s="82" t="str">
        <f t="shared" si="5"/>
        <v/>
      </c>
      <c r="U47" s="80"/>
      <c r="V47" s="80"/>
      <c r="W47" s="80"/>
      <c r="X47" s="80"/>
      <c r="Y47" s="78">
        <f t="shared" si="6"/>
        <v>0</v>
      </c>
      <c r="Z47" s="82" t="str">
        <f t="shared" si="7"/>
        <v/>
      </c>
      <c r="AA47" s="79">
        <f t="shared" si="8"/>
        <v>0</v>
      </c>
      <c r="AB47" s="80"/>
      <c r="AC47" s="80"/>
      <c r="AD47" s="80"/>
      <c r="AE47" s="80"/>
      <c r="AF47" s="80"/>
      <c r="AG47" s="80"/>
      <c r="AH47" s="78">
        <f t="shared" si="9"/>
        <v>0</v>
      </c>
      <c r="AI47" s="82" t="str">
        <f t="shared" si="10"/>
        <v/>
      </c>
      <c r="AJ47" s="80"/>
      <c r="AK47" s="80"/>
      <c r="AL47" s="80"/>
      <c r="AM47" s="80"/>
      <c r="AN47" s="80"/>
      <c r="AO47" s="80"/>
      <c r="AP47" s="78">
        <f t="shared" si="11"/>
        <v>0</v>
      </c>
      <c r="AQ47" s="82" t="str">
        <f t="shared" si="12"/>
        <v/>
      </c>
      <c r="AR47" s="80"/>
      <c r="AS47" s="80"/>
      <c r="AT47" s="80"/>
      <c r="AU47" s="80"/>
      <c r="AV47" s="80"/>
      <c r="AW47" s="80"/>
      <c r="AX47" s="78">
        <f t="shared" si="13"/>
        <v>0</v>
      </c>
      <c r="AY47" s="82" t="str">
        <f t="shared" si="14"/>
        <v/>
      </c>
      <c r="AZ47" s="79">
        <f t="shared" si="15"/>
        <v>0</v>
      </c>
    </row>
    <row r="48" spans="1:52" ht="16.5">
      <c r="A48" s="25" t="str">
        <f t="shared" si="16"/>
        <v/>
      </c>
      <c r="B48" s="77">
        <f>Main!G55</f>
        <v>0</v>
      </c>
      <c r="C48" s="80"/>
      <c r="D48" s="80"/>
      <c r="E48" s="80"/>
      <c r="F48" s="80"/>
      <c r="G48" s="78">
        <f t="shared" si="0"/>
        <v>0</v>
      </c>
      <c r="H48" s="82" t="str">
        <f t="shared" si="1"/>
        <v/>
      </c>
      <c r="I48" s="80"/>
      <c r="J48" s="80"/>
      <c r="K48" s="80"/>
      <c r="L48" s="80"/>
      <c r="M48" s="78">
        <f t="shared" si="2"/>
        <v>0</v>
      </c>
      <c r="N48" s="82" t="str">
        <f t="shared" si="3"/>
        <v/>
      </c>
      <c r="O48" s="80"/>
      <c r="P48" s="80"/>
      <c r="Q48" s="80"/>
      <c r="R48" s="80"/>
      <c r="S48" s="78">
        <f t="shared" si="4"/>
        <v>0</v>
      </c>
      <c r="T48" s="82" t="str">
        <f t="shared" si="5"/>
        <v/>
      </c>
      <c r="U48" s="80"/>
      <c r="V48" s="80"/>
      <c r="W48" s="80"/>
      <c r="X48" s="80"/>
      <c r="Y48" s="78">
        <f t="shared" si="6"/>
        <v>0</v>
      </c>
      <c r="Z48" s="82" t="str">
        <f t="shared" si="7"/>
        <v/>
      </c>
      <c r="AA48" s="79">
        <f t="shared" si="8"/>
        <v>0</v>
      </c>
      <c r="AB48" s="80"/>
      <c r="AC48" s="80"/>
      <c r="AD48" s="80"/>
      <c r="AE48" s="80"/>
      <c r="AF48" s="80"/>
      <c r="AG48" s="80"/>
      <c r="AH48" s="78">
        <f t="shared" si="9"/>
        <v>0</v>
      </c>
      <c r="AI48" s="82" t="str">
        <f t="shared" si="10"/>
        <v/>
      </c>
      <c r="AJ48" s="80"/>
      <c r="AK48" s="80"/>
      <c r="AL48" s="80"/>
      <c r="AM48" s="80"/>
      <c r="AN48" s="80"/>
      <c r="AO48" s="80"/>
      <c r="AP48" s="78">
        <f t="shared" si="11"/>
        <v>0</v>
      </c>
      <c r="AQ48" s="82" t="str">
        <f t="shared" si="12"/>
        <v/>
      </c>
      <c r="AR48" s="80"/>
      <c r="AS48" s="80"/>
      <c r="AT48" s="80"/>
      <c r="AU48" s="80"/>
      <c r="AV48" s="80"/>
      <c r="AW48" s="80"/>
      <c r="AX48" s="78">
        <f t="shared" si="13"/>
        <v>0</v>
      </c>
      <c r="AY48" s="82" t="str">
        <f t="shared" si="14"/>
        <v/>
      </c>
      <c r="AZ48" s="79">
        <f t="shared" si="15"/>
        <v>0</v>
      </c>
    </row>
    <row r="49" spans="1:52" ht="16.5">
      <c r="A49" s="25" t="str">
        <f t="shared" si="16"/>
        <v/>
      </c>
      <c r="B49" s="77">
        <f>Main!G56</f>
        <v>0</v>
      </c>
      <c r="C49" s="80"/>
      <c r="D49" s="80"/>
      <c r="E49" s="80"/>
      <c r="F49" s="80"/>
      <c r="G49" s="78">
        <f t="shared" si="0"/>
        <v>0</v>
      </c>
      <c r="H49" s="82" t="str">
        <f t="shared" si="1"/>
        <v/>
      </c>
      <c r="I49" s="80"/>
      <c r="J49" s="80"/>
      <c r="K49" s="80"/>
      <c r="L49" s="80"/>
      <c r="M49" s="78">
        <f t="shared" si="2"/>
        <v>0</v>
      </c>
      <c r="N49" s="82" t="str">
        <f t="shared" si="3"/>
        <v/>
      </c>
      <c r="O49" s="80"/>
      <c r="P49" s="80"/>
      <c r="Q49" s="80"/>
      <c r="R49" s="80"/>
      <c r="S49" s="78">
        <f t="shared" si="4"/>
        <v>0</v>
      </c>
      <c r="T49" s="82" t="str">
        <f t="shared" si="5"/>
        <v/>
      </c>
      <c r="U49" s="80"/>
      <c r="V49" s="80"/>
      <c r="W49" s="80"/>
      <c r="X49" s="80"/>
      <c r="Y49" s="78">
        <f t="shared" si="6"/>
        <v>0</v>
      </c>
      <c r="Z49" s="82" t="str">
        <f t="shared" si="7"/>
        <v/>
      </c>
      <c r="AA49" s="79">
        <f t="shared" si="8"/>
        <v>0</v>
      </c>
      <c r="AB49" s="80"/>
      <c r="AC49" s="80"/>
      <c r="AD49" s="80"/>
      <c r="AE49" s="80"/>
      <c r="AF49" s="80"/>
      <c r="AG49" s="80"/>
      <c r="AH49" s="78">
        <f t="shared" si="9"/>
        <v>0</v>
      </c>
      <c r="AI49" s="82" t="str">
        <f t="shared" si="10"/>
        <v/>
      </c>
      <c r="AJ49" s="80"/>
      <c r="AK49" s="80"/>
      <c r="AL49" s="80"/>
      <c r="AM49" s="80"/>
      <c r="AN49" s="80"/>
      <c r="AO49" s="80"/>
      <c r="AP49" s="78">
        <f t="shared" si="11"/>
        <v>0</v>
      </c>
      <c r="AQ49" s="82" t="str">
        <f t="shared" si="12"/>
        <v/>
      </c>
      <c r="AR49" s="80"/>
      <c r="AS49" s="80"/>
      <c r="AT49" s="80"/>
      <c r="AU49" s="80"/>
      <c r="AV49" s="80"/>
      <c r="AW49" s="80"/>
      <c r="AX49" s="78">
        <f t="shared" si="13"/>
        <v>0</v>
      </c>
      <c r="AY49" s="82" t="str">
        <f t="shared" si="14"/>
        <v/>
      </c>
      <c r="AZ49" s="79">
        <f t="shared" si="15"/>
        <v>0</v>
      </c>
    </row>
    <row r="50" spans="1:52" ht="16.5">
      <c r="A50" s="25" t="str">
        <f t="shared" si="16"/>
        <v/>
      </c>
      <c r="B50" s="77">
        <f>Main!G57</f>
        <v>0</v>
      </c>
      <c r="C50" s="80"/>
      <c r="D50" s="80"/>
      <c r="E50" s="80"/>
      <c r="F50" s="80"/>
      <c r="G50" s="78">
        <f t="shared" si="0"/>
        <v>0</v>
      </c>
      <c r="H50" s="82" t="str">
        <f t="shared" si="1"/>
        <v/>
      </c>
      <c r="I50" s="80"/>
      <c r="J50" s="80"/>
      <c r="K50" s="80"/>
      <c r="L50" s="80"/>
      <c r="M50" s="78">
        <f t="shared" si="2"/>
        <v>0</v>
      </c>
      <c r="N50" s="82" t="str">
        <f t="shared" si="3"/>
        <v/>
      </c>
      <c r="O50" s="80"/>
      <c r="P50" s="80"/>
      <c r="Q50" s="80"/>
      <c r="R50" s="80"/>
      <c r="S50" s="78">
        <f t="shared" si="4"/>
        <v>0</v>
      </c>
      <c r="T50" s="82" t="str">
        <f t="shared" si="5"/>
        <v/>
      </c>
      <c r="U50" s="80"/>
      <c r="V50" s="80"/>
      <c r="W50" s="80"/>
      <c r="X50" s="80"/>
      <c r="Y50" s="78">
        <f t="shared" si="6"/>
        <v>0</v>
      </c>
      <c r="Z50" s="82" t="str">
        <f t="shared" si="7"/>
        <v/>
      </c>
      <c r="AA50" s="79">
        <f t="shared" si="8"/>
        <v>0</v>
      </c>
      <c r="AB50" s="80"/>
      <c r="AC50" s="80"/>
      <c r="AD50" s="80"/>
      <c r="AE50" s="80"/>
      <c r="AF50" s="80"/>
      <c r="AG50" s="80"/>
      <c r="AH50" s="78">
        <f t="shared" si="9"/>
        <v>0</v>
      </c>
      <c r="AI50" s="82" t="str">
        <f t="shared" si="10"/>
        <v/>
      </c>
      <c r="AJ50" s="80"/>
      <c r="AK50" s="80"/>
      <c r="AL50" s="80"/>
      <c r="AM50" s="80"/>
      <c r="AN50" s="80"/>
      <c r="AO50" s="80"/>
      <c r="AP50" s="78">
        <f t="shared" si="11"/>
        <v>0</v>
      </c>
      <c r="AQ50" s="82" t="str">
        <f t="shared" si="12"/>
        <v/>
      </c>
      <c r="AR50" s="80"/>
      <c r="AS50" s="80"/>
      <c r="AT50" s="80"/>
      <c r="AU50" s="80"/>
      <c r="AV50" s="80"/>
      <c r="AW50" s="80"/>
      <c r="AX50" s="78">
        <f t="shared" si="13"/>
        <v>0</v>
      </c>
      <c r="AY50" s="82" t="str">
        <f t="shared" si="14"/>
        <v/>
      </c>
      <c r="AZ50" s="79">
        <f t="shared" si="15"/>
        <v>0</v>
      </c>
    </row>
    <row r="51" spans="1:52" ht="16.5">
      <c r="A51" s="25" t="str">
        <f t="shared" si="16"/>
        <v/>
      </c>
      <c r="B51" s="77">
        <f>Main!G58</f>
        <v>0</v>
      </c>
      <c r="C51" s="80"/>
      <c r="D51" s="80"/>
      <c r="E51" s="80"/>
      <c r="F51" s="80"/>
      <c r="G51" s="78">
        <f t="shared" si="0"/>
        <v>0</v>
      </c>
      <c r="H51" s="82" t="str">
        <f t="shared" si="1"/>
        <v/>
      </c>
      <c r="I51" s="80"/>
      <c r="J51" s="80"/>
      <c r="K51" s="80"/>
      <c r="L51" s="80"/>
      <c r="M51" s="78">
        <f t="shared" si="2"/>
        <v>0</v>
      </c>
      <c r="N51" s="82" t="str">
        <f t="shared" si="3"/>
        <v/>
      </c>
      <c r="O51" s="80"/>
      <c r="P51" s="80"/>
      <c r="Q51" s="80"/>
      <c r="R51" s="80"/>
      <c r="S51" s="78">
        <f t="shared" si="4"/>
        <v>0</v>
      </c>
      <c r="T51" s="82" t="str">
        <f t="shared" si="5"/>
        <v/>
      </c>
      <c r="U51" s="80"/>
      <c r="V51" s="80"/>
      <c r="W51" s="80"/>
      <c r="X51" s="80"/>
      <c r="Y51" s="78">
        <f t="shared" si="6"/>
        <v>0</v>
      </c>
      <c r="Z51" s="82" t="str">
        <f t="shared" si="7"/>
        <v/>
      </c>
      <c r="AA51" s="79">
        <f t="shared" si="8"/>
        <v>0</v>
      </c>
      <c r="AB51" s="80"/>
      <c r="AC51" s="80"/>
      <c r="AD51" s="80"/>
      <c r="AE51" s="80"/>
      <c r="AF51" s="80"/>
      <c r="AG51" s="80"/>
      <c r="AH51" s="78">
        <f t="shared" si="9"/>
        <v>0</v>
      </c>
      <c r="AI51" s="82" t="str">
        <f t="shared" si="10"/>
        <v/>
      </c>
      <c r="AJ51" s="80"/>
      <c r="AK51" s="80"/>
      <c r="AL51" s="80"/>
      <c r="AM51" s="80"/>
      <c r="AN51" s="80"/>
      <c r="AO51" s="80"/>
      <c r="AP51" s="78">
        <f t="shared" si="11"/>
        <v>0</v>
      </c>
      <c r="AQ51" s="82" t="str">
        <f t="shared" si="12"/>
        <v/>
      </c>
      <c r="AR51" s="80"/>
      <c r="AS51" s="80"/>
      <c r="AT51" s="80"/>
      <c r="AU51" s="80"/>
      <c r="AV51" s="80"/>
      <c r="AW51" s="80"/>
      <c r="AX51" s="78">
        <f t="shared" si="13"/>
        <v>0</v>
      </c>
      <c r="AY51" s="82" t="str">
        <f t="shared" si="14"/>
        <v/>
      </c>
      <c r="AZ51" s="79">
        <f t="shared" si="15"/>
        <v>0</v>
      </c>
    </row>
    <row r="52" spans="1:52" ht="16.5">
      <c r="A52" s="25" t="str">
        <f t="shared" si="16"/>
        <v/>
      </c>
      <c r="B52" s="77">
        <f>Main!G59</f>
        <v>0</v>
      </c>
      <c r="C52" s="80"/>
      <c r="D52" s="80"/>
      <c r="E52" s="80"/>
      <c r="F52" s="80"/>
      <c r="G52" s="78">
        <f t="shared" si="0"/>
        <v>0</v>
      </c>
      <c r="H52" s="82" t="str">
        <f t="shared" si="1"/>
        <v/>
      </c>
      <c r="I52" s="80"/>
      <c r="J52" s="80"/>
      <c r="K52" s="80"/>
      <c r="L52" s="80"/>
      <c r="M52" s="78">
        <f t="shared" si="2"/>
        <v>0</v>
      </c>
      <c r="N52" s="82" t="str">
        <f t="shared" si="3"/>
        <v/>
      </c>
      <c r="O52" s="80"/>
      <c r="P52" s="80"/>
      <c r="Q52" s="80"/>
      <c r="R52" s="80"/>
      <c r="S52" s="78">
        <f t="shared" si="4"/>
        <v>0</v>
      </c>
      <c r="T52" s="82" t="str">
        <f t="shared" si="5"/>
        <v/>
      </c>
      <c r="U52" s="80"/>
      <c r="V52" s="80"/>
      <c r="W52" s="80"/>
      <c r="X52" s="80"/>
      <c r="Y52" s="78">
        <f t="shared" si="6"/>
        <v>0</v>
      </c>
      <c r="Z52" s="82" t="str">
        <f t="shared" si="7"/>
        <v/>
      </c>
      <c r="AA52" s="79">
        <f t="shared" si="8"/>
        <v>0</v>
      </c>
      <c r="AB52" s="80"/>
      <c r="AC52" s="80"/>
      <c r="AD52" s="80"/>
      <c r="AE52" s="80"/>
      <c r="AF52" s="80"/>
      <c r="AG52" s="80"/>
      <c r="AH52" s="78">
        <f t="shared" si="9"/>
        <v>0</v>
      </c>
      <c r="AI52" s="82" t="str">
        <f t="shared" si="10"/>
        <v/>
      </c>
      <c r="AJ52" s="80"/>
      <c r="AK52" s="80"/>
      <c r="AL52" s="80"/>
      <c r="AM52" s="80"/>
      <c r="AN52" s="80"/>
      <c r="AO52" s="80"/>
      <c r="AP52" s="78">
        <f t="shared" si="11"/>
        <v>0</v>
      </c>
      <c r="AQ52" s="82" t="str">
        <f t="shared" si="12"/>
        <v/>
      </c>
      <c r="AR52" s="80"/>
      <c r="AS52" s="80"/>
      <c r="AT52" s="80"/>
      <c r="AU52" s="80"/>
      <c r="AV52" s="80"/>
      <c r="AW52" s="80"/>
      <c r="AX52" s="78">
        <f t="shared" si="13"/>
        <v>0</v>
      </c>
      <c r="AY52" s="82" t="str">
        <f t="shared" si="14"/>
        <v/>
      </c>
      <c r="AZ52" s="79">
        <f t="shared" si="15"/>
        <v>0</v>
      </c>
    </row>
    <row r="53" spans="1:52" ht="16.5">
      <c r="A53" s="25" t="str">
        <f t="shared" si="16"/>
        <v/>
      </c>
      <c r="B53" s="77">
        <f>Main!G60</f>
        <v>0</v>
      </c>
      <c r="C53" s="80"/>
      <c r="D53" s="80"/>
      <c r="E53" s="80"/>
      <c r="F53" s="80"/>
      <c r="G53" s="78">
        <f t="shared" si="0"/>
        <v>0</v>
      </c>
      <c r="H53" s="82" t="str">
        <f t="shared" si="1"/>
        <v/>
      </c>
      <c r="I53" s="80"/>
      <c r="J53" s="80"/>
      <c r="K53" s="80"/>
      <c r="L53" s="80"/>
      <c r="M53" s="78">
        <f t="shared" si="2"/>
        <v>0</v>
      </c>
      <c r="N53" s="82" t="str">
        <f t="shared" si="3"/>
        <v/>
      </c>
      <c r="O53" s="80"/>
      <c r="P53" s="80"/>
      <c r="Q53" s="80"/>
      <c r="R53" s="80"/>
      <c r="S53" s="78">
        <f t="shared" si="4"/>
        <v>0</v>
      </c>
      <c r="T53" s="82" t="str">
        <f t="shared" si="5"/>
        <v/>
      </c>
      <c r="U53" s="80"/>
      <c r="V53" s="80"/>
      <c r="W53" s="80"/>
      <c r="X53" s="80"/>
      <c r="Y53" s="78">
        <f t="shared" si="6"/>
        <v>0</v>
      </c>
      <c r="Z53" s="82" t="str">
        <f t="shared" si="7"/>
        <v/>
      </c>
      <c r="AA53" s="79">
        <f t="shared" si="8"/>
        <v>0</v>
      </c>
      <c r="AB53" s="80"/>
      <c r="AC53" s="80"/>
      <c r="AD53" s="80"/>
      <c r="AE53" s="80"/>
      <c r="AF53" s="80"/>
      <c r="AG53" s="80"/>
      <c r="AH53" s="78">
        <f t="shared" si="9"/>
        <v>0</v>
      </c>
      <c r="AI53" s="82" t="str">
        <f t="shared" si="10"/>
        <v/>
      </c>
      <c r="AJ53" s="80"/>
      <c r="AK53" s="80"/>
      <c r="AL53" s="80"/>
      <c r="AM53" s="80"/>
      <c r="AN53" s="80"/>
      <c r="AO53" s="80"/>
      <c r="AP53" s="78">
        <f t="shared" si="11"/>
        <v>0</v>
      </c>
      <c r="AQ53" s="82" t="str">
        <f t="shared" si="12"/>
        <v/>
      </c>
      <c r="AR53" s="80"/>
      <c r="AS53" s="80"/>
      <c r="AT53" s="80"/>
      <c r="AU53" s="80"/>
      <c r="AV53" s="80"/>
      <c r="AW53" s="80"/>
      <c r="AX53" s="78">
        <f t="shared" si="13"/>
        <v>0</v>
      </c>
      <c r="AY53" s="82" t="str">
        <f t="shared" si="14"/>
        <v/>
      </c>
      <c r="AZ53" s="79">
        <f t="shared" si="15"/>
        <v>0</v>
      </c>
    </row>
    <row r="54" spans="1:52" ht="16.5">
      <c r="A54" s="25" t="str">
        <f t="shared" si="16"/>
        <v/>
      </c>
      <c r="B54" s="77">
        <f>Main!G61</f>
        <v>0</v>
      </c>
      <c r="C54" s="80"/>
      <c r="D54" s="80"/>
      <c r="E54" s="80"/>
      <c r="F54" s="80"/>
      <c r="G54" s="78">
        <f t="shared" si="0"/>
        <v>0</v>
      </c>
      <c r="H54" s="82" t="str">
        <f t="shared" si="1"/>
        <v/>
      </c>
      <c r="I54" s="80"/>
      <c r="J54" s="80"/>
      <c r="K54" s="80"/>
      <c r="L54" s="80"/>
      <c r="M54" s="78">
        <f t="shared" si="2"/>
        <v>0</v>
      </c>
      <c r="N54" s="82" t="str">
        <f t="shared" si="3"/>
        <v/>
      </c>
      <c r="O54" s="80"/>
      <c r="P54" s="80"/>
      <c r="Q54" s="80"/>
      <c r="R54" s="80"/>
      <c r="S54" s="78">
        <f t="shared" si="4"/>
        <v>0</v>
      </c>
      <c r="T54" s="82" t="str">
        <f t="shared" si="5"/>
        <v/>
      </c>
      <c r="U54" s="80"/>
      <c r="V54" s="80"/>
      <c r="W54" s="80"/>
      <c r="X54" s="80"/>
      <c r="Y54" s="78">
        <f t="shared" si="6"/>
        <v>0</v>
      </c>
      <c r="Z54" s="82" t="str">
        <f t="shared" si="7"/>
        <v/>
      </c>
      <c r="AA54" s="79">
        <f t="shared" si="8"/>
        <v>0</v>
      </c>
      <c r="AB54" s="80"/>
      <c r="AC54" s="80"/>
      <c r="AD54" s="80"/>
      <c r="AE54" s="80"/>
      <c r="AF54" s="80"/>
      <c r="AG54" s="80"/>
      <c r="AH54" s="78">
        <f t="shared" si="9"/>
        <v>0</v>
      </c>
      <c r="AI54" s="82" t="str">
        <f t="shared" si="10"/>
        <v/>
      </c>
      <c r="AJ54" s="80"/>
      <c r="AK54" s="80"/>
      <c r="AL54" s="80"/>
      <c r="AM54" s="80"/>
      <c r="AN54" s="80"/>
      <c r="AO54" s="80"/>
      <c r="AP54" s="78">
        <f t="shared" si="11"/>
        <v>0</v>
      </c>
      <c r="AQ54" s="82" t="str">
        <f t="shared" si="12"/>
        <v/>
      </c>
      <c r="AR54" s="80"/>
      <c r="AS54" s="80"/>
      <c r="AT54" s="80"/>
      <c r="AU54" s="80"/>
      <c r="AV54" s="80"/>
      <c r="AW54" s="80"/>
      <c r="AX54" s="78">
        <f t="shared" si="13"/>
        <v>0</v>
      </c>
      <c r="AY54" s="82" t="str">
        <f t="shared" si="14"/>
        <v/>
      </c>
      <c r="AZ54" s="79">
        <f t="shared" si="15"/>
        <v>0</v>
      </c>
    </row>
    <row r="55" spans="1:52" ht="16.5">
      <c r="A55" s="25" t="str">
        <f t="shared" si="16"/>
        <v/>
      </c>
      <c r="B55" s="77">
        <f>Main!G62</f>
        <v>0</v>
      </c>
      <c r="C55" s="80"/>
      <c r="D55" s="80"/>
      <c r="E55" s="80"/>
      <c r="F55" s="80"/>
      <c r="G55" s="78">
        <f t="shared" si="0"/>
        <v>0</v>
      </c>
      <c r="H55" s="82" t="str">
        <f t="shared" si="1"/>
        <v/>
      </c>
      <c r="I55" s="80"/>
      <c r="J55" s="80"/>
      <c r="K55" s="80"/>
      <c r="L55" s="80"/>
      <c r="M55" s="78">
        <f t="shared" si="2"/>
        <v>0</v>
      </c>
      <c r="N55" s="82" t="str">
        <f t="shared" si="3"/>
        <v/>
      </c>
      <c r="O55" s="80"/>
      <c r="P55" s="80"/>
      <c r="Q55" s="80"/>
      <c r="R55" s="80"/>
      <c r="S55" s="78">
        <f t="shared" si="4"/>
        <v>0</v>
      </c>
      <c r="T55" s="82" t="str">
        <f t="shared" si="5"/>
        <v/>
      </c>
      <c r="U55" s="80"/>
      <c r="V55" s="80"/>
      <c r="W55" s="80"/>
      <c r="X55" s="80"/>
      <c r="Y55" s="78">
        <f t="shared" si="6"/>
        <v>0</v>
      </c>
      <c r="Z55" s="82" t="str">
        <f t="shared" si="7"/>
        <v/>
      </c>
      <c r="AA55" s="79">
        <f t="shared" si="8"/>
        <v>0</v>
      </c>
      <c r="AB55" s="80"/>
      <c r="AC55" s="80"/>
      <c r="AD55" s="80"/>
      <c r="AE55" s="80"/>
      <c r="AF55" s="80"/>
      <c r="AG55" s="80"/>
      <c r="AH55" s="78">
        <f t="shared" si="9"/>
        <v>0</v>
      </c>
      <c r="AI55" s="82" t="str">
        <f t="shared" si="10"/>
        <v/>
      </c>
      <c r="AJ55" s="80"/>
      <c r="AK55" s="80"/>
      <c r="AL55" s="80"/>
      <c r="AM55" s="80"/>
      <c r="AN55" s="80"/>
      <c r="AO55" s="80"/>
      <c r="AP55" s="78">
        <f t="shared" si="11"/>
        <v>0</v>
      </c>
      <c r="AQ55" s="82" t="str">
        <f t="shared" si="12"/>
        <v/>
      </c>
      <c r="AR55" s="80"/>
      <c r="AS55" s="80"/>
      <c r="AT55" s="80"/>
      <c r="AU55" s="80"/>
      <c r="AV55" s="80"/>
      <c r="AW55" s="80"/>
      <c r="AX55" s="78">
        <f t="shared" si="13"/>
        <v>0</v>
      </c>
      <c r="AY55" s="82" t="str">
        <f t="shared" si="14"/>
        <v/>
      </c>
      <c r="AZ55" s="79">
        <f t="shared" si="15"/>
        <v>0</v>
      </c>
    </row>
    <row r="130" spans="1:2" ht="15" hidden="1" customHeight="1">
      <c r="A130" s="22">
        <f>MAX(A6:A36)</f>
        <v>0</v>
      </c>
    </row>
    <row r="132" spans="1:2">
      <c r="B132" s="1"/>
    </row>
    <row r="193" spans="3:3" ht="15" hidden="1" customHeight="1">
      <c r="C193" t="s">
        <v>0</v>
      </c>
    </row>
    <row r="194" spans="3:3" ht="15" hidden="1" customHeight="1">
      <c r="C194" t="s">
        <v>1</v>
      </c>
    </row>
    <row r="195" spans="3:3" ht="15" hidden="1" customHeight="1">
      <c r="C195" t="s">
        <v>2</v>
      </c>
    </row>
    <row r="196" spans="3:3" ht="15" hidden="1" customHeight="1">
      <c r="C196" t="s">
        <v>3</v>
      </c>
    </row>
    <row r="197" spans="3:3" ht="15" hidden="1" customHeight="1">
      <c r="C197" t="s">
        <v>4</v>
      </c>
    </row>
  </sheetData>
  <sheetProtection password="CC2D" sheet="1" objects="1" scenarios="1"/>
  <protectedRanges>
    <protectedRange sqref="C6:F55" name="FA1"/>
    <protectedRange sqref="I6:L55" name="FA2"/>
    <protectedRange sqref="O6:R55" name="FA3"/>
    <protectedRange sqref="U6:X55" name="FA4"/>
    <protectedRange sqref="AB6:AG55" name="SA1"/>
    <protectedRange sqref="AJ6:AO55" name="SA2"/>
    <protectedRange sqref="AR6:AW55" name="SA3"/>
  </protectedRanges>
  <mergeCells count="14">
    <mergeCell ref="AB4:AI4"/>
    <mergeCell ref="AJ4:AQ4"/>
    <mergeCell ref="AR4:AY4"/>
    <mergeCell ref="AZ4:AZ5"/>
    <mergeCell ref="A1:AZ1"/>
    <mergeCell ref="A3:A5"/>
    <mergeCell ref="B3:B5"/>
    <mergeCell ref="C3:AA3"/>
    <mergeCell ref="AB3:AZ3"/>
    <mergeCell ref="C4:H4"/>
    <mergeCell ref="I4:N4"/>
    <mergeCell ref="O4:T4"/>
    <mergeCell ref="U4:Z4"/>
    <mergeCell ref="AA4:AA5"/>
  </mergeCells>
  <pageMargins left="0.39370078740157483" right="0.19685039370078741" top="0.19685039370078741" bottom="0.39370078740157483" header="0.31496062992125984" footer="0.31496062992125984"/>
  <pageSetup paperSize="5" scale="70" orientation="landscape" verticalDpi="300" r:id="rId1"/>
  <headerFooter>
    <oddHeader>&amp;R&amp;P</oddHeader>
    <oddFooter>&amp;Lwww.venuschool.weebly.com  8500218589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161"/>
  <sheetViews>
    <sheetView showGridLines="0" workbookViewId="0">
      <selection sqref="A1:Y1"/>
    </sheetView>
  </sheetViews>
  <sheetFormatPr defaultRowHeight="15"/>
  <cols>
    <col min="1" max="1" width="5" customWidth="1"/>
    <col min="2" max="2" width="24.140625" customWidth="1"/>
    <col min="3" max="3" width="6.140625" customWidth="1"/>
    <col min="4" max="5" width="4.42578125" customWidth="1"/>
    <col min="6" max="6" width="4.42578125" hidden="1" customWidth="1"/>
    <col min="7" max="8" width="5.140625" customWidth="1"/>
    <col min="9" max="9" width="5.140625" hidden="1" customWidth="1"/>
    <col min="10" max="11" width="4.42578125" customWidth="1"/>
    <col min="12" max="12" width="4.42578125" hidden="1" customWidth="1"/>
    <col min="13" max="14" width="4.42578125" customWidth="1"/>
    <col min="15" max="15" width="4.42578125" hidden="1" customWidth="1"/>
    <col min="16" max="17" width="5.140625" customWidth="1"/>
    <col min="18" max="18" width="5.140625" hidden="1" customWidth="1"/>
    <col min="19" max="20" width="5.140625" customWidth="1"/>
    <col min="21" max="21" width="5.140625" hidden="1" customWidth="1"/>
    <col min="22" max="22" width="6.140625" customWidth="1"/>
    <col min="23" max="23" width="5" customWidth="1"/>
    <col min="24" max="24" width="8.7109375" hidden="1" customWidth="1"/>
    <col min="25" max="25" width="5" customWidth="1"/>
    <col min="26" max="26" width="5" hidden="1" customWidth="1"/>
    <col min="27" max="27" width="5.85546875" customWidth="1"/>
    <col min="28" max="28" width="14.7109375" customWidth="1"/>
  </cols>
  <sheetData>
    <row r="1" spans="1:37" ht="16.5" customHeight="1">
      <c r="A1" s="225" t="s">
        <v>53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132"/>
      <c r="AA1" s="236" t="s">
        <v>115</v>
      </c>
      <c r="AB1" s="236"/>
      <c r="AC1" s="236"/>
      <c r="AD1" s="236"/>
      <c r="AE1" s="236"/>
      <c r="AF1" s="236"/>
      <c r="AG1" s="236"/>
      <c r="AH1" s="236"/>
      <c r="AI1" s="236"/>
      <c r="AJ1" s="236"/>
      <c r="AK1" s="236"/>
    </row>
    <row r="2" spans="1:37" ht="21" customHeight="1">
      <c r="A2" s="226" t="s">
        <v>52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133"/>
      <c r="AA2" s="237" t="s">
        <v>52</v>
      </c>
      <c r="AB2" s="237"/>
      <c r="AC2" s="237"/>
      <c r="AD2" s="237"/>
      <c r="AE2" s="237"/>
      <c r="AF2" s="237"/>
      <c r="AG2" s="237"/>
      <c r="AH2" s="237"/>
      <c r="AI2" s="237"/>
      <c r="AJ2" s="237"/>
      <c r="AK2" s="237"/>
    </row>
    <row r="3" spans="1:37" ht="26.25" customHeight="1">
      <c r="A3" s="10" t="str">
        <f>Main!I5&amp;", "&amp;Main!I6</f>
        <v xml:space="preserve">, </v>
      </c>
      <c r="B3" s="11"/>
      <c r="C3" s="11"/>
      <c r="D3" s="23"/>
      <c r="E3" s="23"/>
      <c r="F3" s="11"/>
      <c r="G3" s="11"/>
      <c r="H3" s="11"/>
      <c r="I3" s="11"/>
      <c r="J3" s="23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0" t="s">
        <v>11</v>
      </c>
      <c r="Y3" s="10">
        <f>Main!I7</f>
        <v>0</v>
      </c>
      <c r="Z3" s="10"/>
      <c r="AA3" s="10" t="str">
        <f>A3</f>
        <v xml:space="preserve">, </v>
      </c>
      <c r="AJ3" s="151" t="s">
        <v>11</v>
      </c>
      <c r="AK3" s="10">
        <f>Y3</f>
        <v>0</v>
      </c>
    </row>
    <row r="4" spans="1:37" ht="18.75" customHeight="1">
      <c r="A4" s="229" t="s">
        <v>40</v>
      </c>
      <c r="B4" s="222" t="s">
        <v>41</v>
      </c>
      <c r="C4" s="142"/>
      <c r="D4" s="233" t="s">
        <v>42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5"/>
      <c r="U4" s="146"/>
      <c r="V4" s="219" t="s">
        <v>43</v>
      </c>
      <c r="W4" s="222" t="s">
        <v>57</v>
      </c>
      <c r="X4" s="123"/>
      <c r="Y4" s="219" t="s">
        <v>44</v>
      </c>
      <c r="Z4" s="129"/>
      <c r="AA4" s="238" t="s">
        <v>24</v>
      </c>
      <c r="AB4" s="238" t="s">
        <v>116</v>
      </c>
      <c r="AC4" s="239" t="s">
        <v>117</v>
      </c>
      <c r="AD4" s="240"/>
      <c r="AE4" s="238" t="s">
        <v>118</v>
      </c>
      <c r="AF4" s="241" t="s">
        <v>119</v>
      </c>
      <c r="AG4" s="241"/>
      <c r="AH4" s="241" t="s">
        <v>120</v>
      </c>
      <c r="AI4" s="241"/>
      <c r="AJ4" s="241" t="s">
        <v>121</v>
      </c>
      <c r="AK4" s="241"/>
    </row>
    <row r="5" spans="1:37" s="3" customFormat="1" ht="18.75" customHeight="1">
      <c r="A5" s="230"/>
      <c r="B5" s="223"/>
      <c r="C5" s="143" t="s">
        <v>111</v>
      </c>
      <c r="D5" s="227" t="s">
        <v>45</v>
      </c>
      <c r="E5" s="228"/>
      <c r="F5" s="127"/>
      <c r="G5" s="232" t="s">
        <v>94</v>
      </c>
      <c r="H5" s="232"/>
      <c r="I5" s="126"/>
      <c r="J5" s="227" t="s">
        <v>5</v>
      </c>
      <c r="K5" s="228"/>
      <c r="L5" s="145"/>
      <c r="M5" s="227" t="s">
        <v>39</v>
      </c>
      <c r="N5" s="228"/>
      <c r="O5" s="127"/>
      <c r="P5" s="232" t="s">
        <v>92</v>
      </c>
      <c r="Q5" s="232"/>
      <c r="R5" s="128"/>
      <c r="S5" s="232" t="s">
        <v>93</v>
      </c>
      <c r="T5" s="232"/>
      <c r="U5" s="147"/>
      <c r="V5" s="220"/>
      <c r="W5" s="223"/>
      <c r="X5" s="124"/>
      <c r="Y5" s="220"/>
      <c r="Z5" s="130"/>
      <c r="AA5" s="238"/>
      <c r="AB5" s="238"/>
      <c r="AC5" s="187" t="s">
        <v>119</v>
      </c>
      <c r="AD5" s="187" t="s">
        <v>120</v>
      </c>
      <c r="AE5" s="238"/>
      <c r="AF5" s="187" t="s">
        <v>122</v>
      </c>
      <c r="AG5" s="187" t="s">
        <v>57</v>
      </c>
      <c r="AH5" s="187" t="s">
        <v>122</v>
      </c>
      <c r="AI5" s="187" t="s">
        <v>57</v>
      </c>
      <c r="AJ5" s="187" t="s">
        <v>122</v>
      </c>
      <c r="AK5" s="187" t="s">
        <v>57</v>
      </c>
    </row>
    <row r="6" spans="1:37" s="3" customFormat="1" ht="18.75" customHeight="1">
      <c r="A6" s="231"/>
      <c r="B6" s="224"/>
      <c r="C6" s="125"/>
      <c r="D6" s="14" t="s">
        <v>58</v>
      </c>
      <c r="E6" s="14" t="s">
        <v>59</v>
      </c>
      <c r="F6" s="128"/>
      <c r="G6" s="88" t="s">
        <v>58</v>
      </c>
      <c r="H6" s="88" t="s">
        <v>59</v>
      </c>
      <c r="I6" s="128"/>
      <c r="J6" s="14" t="s">
        <v>58</v>
      </c>
      <c r="K6" s="14" t="s">
        <v>59</v>
      </c>
      <c r="L6" s="128"/>
      <c r="M6" s="14" t="s">
        <v>58</v>
      </c>
      <c r="N6" s="14" t="s">
        <v>59</v>
      </c>
      <c r="O6" s="128"/>
      <c r="P6" s="14" t="s">
        <v>58</v>
      </c>
      <c r="Q6" s="14" t="s">
        <v>59</v>
      </c>
      <c r="R6" s="128"/>
      <c r="S6" s="88" t="s">
        <v>58</v>
      </c>
      <c r="T6" s="88" t="s">
        <v>59</v>
      </c>
      <c r="U6" s="148"/>
      <c r="V6" s="221"/>
      <c r="W6" s="224"/>
      <c r="X6" s="125"/>
      <c r="Y6" s="221"/>
      <c r="Z6" s="131"/>
      <c r="AA6" s="242">
        <v>1</v>
      </c>
      <c r="AB6" s="242" t="s">
        <v>123</v>
      </c>
      <c r="AC6" s="243">
        <f>AF11</f>
        <v>0</v>
      </c>
      <c r="AD6" s="243">
        <f>AH11</f>
        <v>0</v>
      </c>
      <c r="AE6" s="152" t="s">
        <v>0</v>
      </c>
      <c r="AF6" s="152">
        <f>COUNTIF(F7:F56,"BA+")</f>
        <v>0</v>
      </c>
      <c r="AG6" s="186" t="e">
        <f>(AF6/AF11)*100</f>
        <v>#DIV/0!</v>
      </c>
      <c r="AH6" s="152">
        <f>COUNTIF(F7:F56,"GA+")</f>
        <v>0</v>
      </c>
      <c r="AI6" s="186" t="e">
        <f>(AH6/AH11)*100</f>
        <v>#DIV/0!</v>
      </c>
      <c r="AJ6" s="152">
        <f>AF6+AH6</f>
        <v>0</v>
      </c>
      <c r="AK6" s="186" t="e">
        <f>(AJ6/AJ11)*100</f>
        <v>#DIV/0!</v>
      </c>
    </row>
    <row r="7" spans="1:37" s="12" customFormat="1" ht="15" customHeight="1">
      <c r="A7" s="26" t="str">
        <f>IF(B7=0,"",1)</f>
        <v/>
      </c>
      <c r="B7" s="24">
        <f>Main!G13</f>
        <v>0</v>
      </c>
      <c r="C7" s="144">
        <f>Main!H13</f>
        <v>0</v>
      </c>
      <c r="D7" s="91">
        <f>Tel!G6</f>
        <v>0</v>
      </c>
      <c r="E7" s="91" t="str">
        <f>Tel!H6</f>
        <v/>
      </c>
      <c r="F7" s="91" t="str">
        <f>C7&amp;E7</f>
        <v>0</v>
      </c>
      <c r="G7" s="91">
        <f>Hin!G6</f>
        <v>0</v>
      </c>
      <c r="H7" s="91" t="str">
        <f>Hin!H6</f>
        <v/>
      </c>
      <c r="I7" s="91" t="str">
        <f>C7&amp;H7</f>
        <v>0</v>
      </c>
      <c r="J7" s="91">
        <f>Eng!G6</f>
        <v>0</v>
      </c>
      <c r="K7" s="91" t="str">
        <f>Eng!H6</f>
        <v/>
      </c>
      <c r="L7" s="91" t="str">
        <f>C7&amp;K7</f>
        <v>0</v>
      </c>
      <c r="M7" s="91">
        <f>Maths!G6</f>
        <v>0</v>
      </c>
      <c r="N7" s="91" t="str">
        <f>Maths!H6</f>
        <v/>
      </c>
      <c r="O7" s="91" t="str">
        <f>C7&amp;N7</f>
        <v>0</v>
      </c>
      <c r="P7" s="91">
        <f>Sci!G6</f>
        <v>0</v>
      </c>
      <c r="Q7" s="91" t="str">
        <f>Sci!H6</f>
        <v/>
      </c>
      <c r="R7" s="91" t="str">
        <f>C7&amp;Q7</f>
        <v>0</v>
      </c>
      <c r="S7" s="91">
        <f>Soc!G6</f>
        <v>0</v>
      </c>
      <c r="T7" s="91" t="str">
        <f>Soc!H6</f>
        <v/>
      </c>
      <c r="U7" s="91" t="str">
        <f>C7&amp;T7</f>
        <v>0</v>
      </c>
      <c r="V7" s="91">
        <f>D7+J7+M7+P7+G7+S7</f>
        <v>0</v>
      </c>
      <c r="W7" s="92">
        <f>(V7/300)*100</f>
        <v>0</v>
      </c>
      <c r="X7" s="92" t="str">
        <f>E7&amp;H7&amp;K7&amp;N7&amp;Q7&amp;T7</f>
        <v/>
      </c>
      <c r="Y7" s="149" t="str">
        <f>IF(W7&gt;90,"A+",IF(W7&gt;70,"A",IF(W7&gt;50,"B+",IF(W7&gt;40,"B",IF(X7="","","C")))))</f>
        <v/>
      </c>
      <c r="Z7" s="149" t="str">
        <f>C7&amp;Y7</f>
        <v>0</v>
      </c>
      <c r="AA7" s="242"/>
      <c r="AB7" s="242"/>
      <c r="AC7" s="244"/>
      <c r="AD7" s="244"/>
      <c r="AE7" s="153" t="s">
        <v>124</v>
      </c>
      <c r="AF7" s="152">
        <f>COUNTIF(F7:F56,"BA")</f>
        <v>0</v>
      </c>
      <c r="AG7" s="154" t="e">
        <f>(AF7/AF11)*100</f>
        <v>#DIV/0!</v>
      </c>
      <c r="AH7" s="153">
        <f>COUNTIF(F7:F56,"GA")</f>
        <v>0</v>
      </c>
      <c r="AI7" s="154" t="e">
        <f>(AH7/AH11)*100</f>
        <v>#DIV/0!</v>
      </c>
      <c r="AJ7" s="152">
        <f t="shared" ref="AJ7:AJ10" si="0">AF7+AH7</f>
        <v>0</v>
      </c>
      <c r="AK7" s="154" t="e">
        <f>(AJ7/AJ11)*100</f>
        <v>#DIV/0!</v>
      </c>
    </row>
    <row r="8" spans="1:37" s="12" customFormat="1" ht="15" customHeight="1">
      <c r="A8" s="26" t="str">
        <f>IF(B8=0,"",1+A7)</f>
        <v/>
      </c>
      <c r="B8" s="24">
        <f>Main!G14</f>
        <v>0</v>
      </c>
      <c r="C8" s="144">
        <f>Main!H14</f>
        <v>0</v>
      </c>
      <c r="D8" s="91">
        <f>Tel!G7</f>
        <v>0</v>
      </c>
      <c r="E8" s="91" t="str">
        <f>Tel!H7</f>
        <v/>
      </c>
      <c r="F8" s="91" t="str">
        <f t="shared" ref="F8:F56" si="1">C8&amp;E8</f>
        <v>0</v>
      </c>
      <c r="G8" s="91">
        <f>Hin!G7</f>
        <v>0</v>
      </c>
      <c r="H8" s="91" t="str">
        <f>Hin!H7</f>
        <v/>
      </c>
      <c r="I8" s="91" t="str">
        <f t="shared" ref="I8:I56" si="2">C8&amp;H8</f>
        <v>0</v>
      </c>
      <c r="J8" s="91">
        <f>Eng!G7</f>
        <v>0</v>
      </c>
      <c r="K8" s="91" t="str">
        <f>Eng!H7</f>
        <v/>
      </c>
      <c r="L8" s="91" t="str">
        <f t="shared" ref="L8:L56" si="3">C8&amp;K8</f>
        <v>0</v>
      </c>
      <c r="M8" s="91">
        <f>Maths!G7</f>
        <v>0</v>
      </c>
      <c r="N8" s="91" t="str">
        <f>Maths!H7</f>
        <v/>
      </c>
      <c r="O8" s="91" t="str">
        <f t="shared" ref="O8:O56" si="4">C8&amp;N8</f>
        <v>0</v>
      </c>
      <c r="P8" s="91">
        <f>Sci!G7</f>
        <v>0</v>
      </c>
      <c r="Q8" s="91" t="str">
        <f>Sci!H7</f>
        <v/>
      </c>
      <c r="R8" s="91" t="str">
        <f t="shared" ref="R8:R56" si="5">C8&amp;Q8</f>
        <v>0</v>
      </c>
      <c r="S8" s="91">
        <f>Soc!G7</f>
        <v>0</v>
      </c>
      <c r="T8" s="91" t="str">
        <f>Soc!H7</f>
        <v/>
      </c>
      <c r="U8" s="91" t="str">
        <f t="shared" ref="U8:U56" si="6">C8&amp;T8</f>
        <v>0</v>
      </c>
      <c r="V8" s="91">
        <f t="shared" ref="V8:V56" si="7">D8+J8+M8+P8+G8+S8</f>
        <v>0</v>
      </c>
      <c r="W8" s="92">
        <f t="shared" ref="W8:W57" si="8">(V8/300)*100</f>
        <v>0</v>
      </c>
      <c r="X8" s="92" t="str">
        <f t="shared" ref="X8:X57" si="9">E8&amp;H8&amp;K8&amp;N8&amp;Q8&amp;T8</f>
        <v/>
      </c>
      <c r="Y8" s="149" t="str">
        <f t="shared" ref="Y8:Y56" si="10">IF(W8&gt;90,"A+",IF(W8&gt;70,"A",IF(W8&gt;50,"B+",IF(W8&gt;40,"B",IF(X8="","","C")))))</f>
        <v/>
      </c>
      <c r="Z8" s="149" t="str">
        <f t="shared" ref="Z8:Z57" si="11">C8&amp;Y8</f>
        <v>0</v>
      </c>
      <c r="AA8" s="242"/>
      <c r="AB8" s="242"/>
      <c r="AC8" s="244"/>
      <c r="AD8" s="244"/>
      <c r="AE8" s="153" t="s">
        <v>2</v>
      </c>
      <c r="AF8" s="152">
        <f>COUNTIF(F7:F56,"BB+")</f>
        <v>0</v>
      </c>
      <c r="AG8" s="154" t="e">
        <f>(AF8/AF11)*100</f>
        <v>#DIV/0!</v>
      </c>
      <c r="AH8" s="153">
        <f>COUNTIF(F7:F56,"GB+")</f>
        <v>0</v>
      </c>
      <c r="AI8" s="154" t="e">
        <f>(AH8/AH11)*100</f>
        <v>#DIV/0!</v>
      </c>
      <c r="AJ8" s="152">
        <f t="shared" si="0"/>
        <v>0</v>
      </c>
      <c r="AK8" s="154" t="e">
        <f>(AJ8/AJ11)*100</f>
        <v>#DIV/0!</v>
      </c>
    </row>
    <row r="9" spans="1:37" s="12" customFormat="1" ht="15" customHeight="1">
      <c r="A9" s="26" t="str">
        <f t="shared" ref="A9:A56" si="12">IF(B9=0,"",1+A8)</f>
        <v/>
      </c>
      <c r="B9" s="24">
        <f>Main!G15</f>
        <v>0</v>
      </c>
      <c r="C9" s="144">
        <f>Main!H15</f>
        <v>0</v>
      </c>
      <c r="D9" s="91">
        <f>Tel!G8</f>
        <v>0</v>
      </c>
      <c r="E9" s="91" t="str">
        <f>Tel!H8</f>
        <v/>
      </c>
      <c r="F9" s="91" t="str">
        <f t="shared" si="1"/>
        <v>0</v>
      </c>
      <c r="G9" s="91">
        <f>Hin!G8</f>
        <v>0</v>
      </c>
      <c r="H9" s="91" t="str">
        <f>Hin!H8</f>
        <v/>
      </c>
      <c r="I9" s="91" t="str">
        <f t="shared" si="2"/>
        <v>0</v>
      </c>
      <c r="J9" s="91">
        <f>Eng!G8</f>
        <v>0</v>
      </c>
      <c r="K9" s="91" t="str">
        <f>Eng!H8</f>
        <v/>
      </c>
      <c r="L9" s="91" t="str">
        <f t="shared" si="3"/>
        <v>0</v>
      </c>
      <c r="M9" s="91">
        <f>Maths!G8</f>
        <v>0</v>
      </c>
      <c r="N9" s="91" t="str">
        <f>Maths!H8</f>
        <v/>
      </c>
      <c r="O9" s="91" t="str">
        <f t="shared" si="4"/>
        <v>0</v>
      </c>
      <c r="P9" s="91">
        <f>Sci!G8</f>
        <v>0</v>
      </c>
      <c r="Q9" s="91" t="str">
        <f>Sci!H8</f>
        <v/>
      </c>
      <c r="R9" s="91" t="str">
        <f t="shared" si="5"/>
        <v>0</v>
      </c>
      <c r="S9" s="91">
        <f>Soc!G8</f>
        <v>0</v>
      </c>
      <c r="T9" s="91" t="str">
        <f>Soc!H8</f>
        <v/>
      </c>
      <c r="U9" s="91" t="str">
        <f t="shared" si="6"/>
        <v>0</v>
      </c>
      <c r="V9" s="91">
        <f t="shared" si="7"/>
        <v>0</v>
      </c>
      <c r="W9" s="92">
        <f t="shared" si="8"/>
        <v>0</v>
      </c>
      <c r="X9" s="92" t="str">
        <f t="shared" si="9"/>
        <v/>
      </c>
      <c r="Y9" s="149" t="str">
        <f t="shared" si="10"/>
        <v/>
      </c>
      <c r="Z9" s="149" t="str">
        <f t="shared" si="11"/>
        <v>0</v>
      </c>
      <c r="AA9" s="242"/>
      <c r="AB9" s="242"/>
      <c r="AC9" s="244"/>
      <c r="AD9" s="244"/>
      <c r="AE9" s="153" t="s">
        <v>125</v>
      </c>
      <c r="AF9" s="152">
        <f>COUNTIF(F7:F56,"BB")</f>
        <v>0</v>
      </c>
      <c r="AG9" s="154" t="e">
        <f>(AF9/AF11)*100</f>
        <v>#DIV/0!</v>
      </c>
      <c r="AH9" s="153">
        <f>COUNTIF(F7:F56,"GB")</f>
        <v>0</v>
      </c>
      <c r="AI9" s="154" t="e">
        <f>(AH9/AH11)*100</f>
        <v>#DIV/0!</v>
      </c>
      <c r="AJ9" s="152">
        <f t="shared" si="0"/>
        <v>0</v>
      </c>
      <c r="AK9" s="154" t="e">
        <f>(AJ9/AJ11)*100</f>
        <v>#DIV/0!</v>
      </c>
    </row>
    <row r="10" spans="1:37" s="12" customFormat="1" ht="15" customHeight="1">
      <c r="A10" s="26" t="str">
        <f t="shared" si="12"/>
        <v/>
      </c>
      <c r="B10" s="24">
        <f>Main!G16</f>
        <v>0</v>
      </c>
      <c r="C10" s="144">
        <f>Main!H16</f>
        <v>0</v>
      </c>
      <c r="D10" s="91">
        <f>Tel!G9</f>
        <v>0</v>
      </c>
      <c r="E10" s="91" t="str">
        <f>Tel!H9</f>
        <v/>
      </c>
      <c r="F10" s="91" t="str">
        <f t="shared" si="1"/>
        <v>0</v>
      </c>
      <c r="G10" s="91">
        <f>Hin!G9</f>
        <v>0</v>
      </c>
      <c r="H10" s="91" t="str">
        <f>Hin!H9</f>
        <v/>
      </c>
      <c r="I10" s="91" t="str">
        <f t="shared" si="2"/>
        <v>0</v>
      </c>
      <c r="J10" s="91">
        <f>Eng!G9</f>
        <v>0</v>
      </c>
      <c r="K10" s="91" t="str">
        <f>Eng!H9</f>
        <v/>
      </c>
      <c r="L10" s="91" t="str">
        <f t="shared" si="3"/>
        <v>0</v>
      </c>
      <c r="M10" s="91">
        <f>Maths!G9</f>
        <v>0</v>
      </c>
      <c r="N10" s="91" t="str">
        <f>Maths!H9</f>
        <v/>
      </c>
      <c r="O10" s="91" t="str">
        <f t="shared" si="4"/>
        <v>0</v>
      </c>
      <c r="P10" s="91">
        <f>Sci!G9</f>
        <v>0</v>
      </c>
      <c r="Q10" s="91" t="str">
        <f>Sci!H9</f>
        <v/>
      </c>
      <c r="R10" s="91" t="str">
        <f t="shared" si="5"/>
        <v>0</v>
      </c>
      <c r="S10" s="91">
        <f>Soc!G9</f>
        <v>0</v>
      </c>
      <c r="T10" s="91" t="str">
        <f>Soc!H9</f>
        <v/>
      </c>
      <c r="U10" s="91" t="str">
        <f t="shared" si="6"/>
        <v>0</v>
      </c>
      <c r="V10" s="91">
        <f t="shared" si="7"/>
        <v>0</v>
      </c>
      <c r="W10" s="92">
        <f t="shared" si="8"/>
        <v>0</v>
      </c>
      <c r="X10" s="92" t="str">
        <f t="shared" si="9"/>
        <v/>
      </c>
      <c r="Y10" s="149" t="str">
        <f t="shared" si="10"/>
        <v/>
      </c>
      <c r="Z10" s="149" t="str">
        <f t="shared" si="11"/>
        <v>0</v>
      </c>
      <c r="AA10" s="242"/>
      <c r="AB10" s="242"/>
      <c r="AC10" s="244"/>
      <c r="AD10" s="244"/>
      <c r="AE10" s="153" t="s">
        <v>4</v>
      </c>
      <c r="AF10" s="152">
        <f>COUNTIF(F7:F56,"BC")</f>
        <v>0</v>
      </c>
      <c r="AG10" s="154" t="e">
        <f>(AF10/AF11)*100</f>
        <v>#DIV/0!</v>
      </c>
      <c r="AH10" s="153">
        <f>COUNTIF(F7:F56,"GC")</f>
        <v>0</v>
      </c>
      <c r="AI10" s="154" t="e">
        <f>(AH10/AH11)*100</f>
        <v>#DIV/0!</v>
      </c>
      <c r="AJ10" s="152">
        <f t="shared" si="0"/>
        <v>0</v>
      </c>
      <c r="AK10" s="154" t="e">
        <f>(AJ10/AJ11)*100</f>
        <v>#DIV/0!</v>
      </c>
    </row>
    <row r="11" spans="1:37" s="12" customFormat="1" ht="15" customHeight="1">
      <c r="A11" s="26" t="str">
        <f t="shared" si="12"/>
        <v/>
      </c>
      <c r="B11" s="24">
        <f>Main!G17</f>
        <v>0</v>
      </c>
      <c r="C11" s="144">
        <f>Main!H17</f>
        <v>0</v>
      </c>
      <c r="D11" s="91">
        <f>Tel!G10</f>
        <v>0</v>
      </c>
      <c r="E11" s="91" t="str">
        <f>Tel!H10</f>
        <v/>
      </c>
      <c r="F11" s="91" t="str">
        <f t="shared" si="1"/>
        <v>0</v>
      </c>
      <c r="G11" s="91">
        <f>Hin!G10</f>
        <v>0</v>
      </c>
      <c r="H11" s="91" t="str">
        <f>Hin!H10</f>
        <v/>
      </c>
      <c r="I11" s="91" t="str">
        <f t="shared" si="2"/>
        <v>0</v>
      </c>
      <c r="J11" s="91">
        <f>Eng!G10</f>
        <v>0</v>
      </c>
      <c r="K11" s="91" t="str">
        <f>Eng!H10</f>
        <v/>
      </c>
      <c r="L11" s="91" t="str">
        <f t="shared" si="3"/>
        <v>0</v>
      </c>
      <c r="M11" s="91">
        <f>Maths!G10</f>
        <v>0</v>
      </c>
      <c r="N11" s="91" t="str">
        <f>Maths!H10</f>
        <v/>
      </c>
      <c r="O11" s="91" t="str">
        <f t="shared" si="4"/>
        <v>0</v>
      </c>
      <c r="P11" s="91">
        <f>Sci!G10</f>
        <v>0</v>
      </c>
      <c r="Q11" s="91" t="str">
        <f>Sci!H10</f>
        <v/>
      </c>
      <c r="R11" s="91" t="str">
        <f t="shared" si="5"/>
        <v>0</v>
      </c>
      <c r="S11" s="91">
        <f>Soc!G10</f>
        <v>0</v>
      </c>
      <c r="T11" s="91" t="str">
        <f>Soc!H10</f>
        <v/>
      </c>
      <c r="U11" s="91" t="str">
        <f t="shared" si="6"/>
        <v>0</v>
      </c>
      <c r="V11" s="91">
        <f t="shared" si="7"/>
        <v>0</v>
      </c>
      <c r="W11" s="92">
        <f t="shared" si="8"/>
        <v>0</v>
      </c>
      <c r="X11" s="92" t="str">
        <f t="shared" si="9"/>
        <v/>
      </c>
      <c r="Y11" s="149" t="str">
        <f t="shared" si="10"/>
        <v/>
      </c>
      <c r="Z11" s="149" t="str">
        <f t="shared" si="11"/>
        <v>0</v>
      </c>
      <c r="AA11" s="242"/>
      <c r="AB11" s="242"/>
      <c r="AC11" s="245"/>
      <c r="AD11" s="245"/>
      <c r="AE11" s="190" t="s">
        <v>126</v>
      </c>
      <c r="AF11" s="190">
        <f>SUM(AF6:AF10)</f>
        <v>0</v>
      </c>
      <c r="AG11" s="192" t="e">
        <f>SUM(AG6:AG10)</f>
        <v>#DIV/0!</v>
      </c>
      <c r="AH11" s="190">
        <f>SUM(AH6:AH10)</f>
        <v>0</v>
      </c>
      <c r="AI11" s="192" t="e">
        <f>SUM(AI6:AI10)</f>
        <v>#DIV/0!</v>
      </c>
      <c r="AJ11" s="190">
        <f>AF11+AH11</f>
        <v>0</v>
      </c>
      <c r="AK11" s="192" t="e">
        <f>SUM(AK6:AK10)</f>
        <v>#DIV/0!</v>
      </c>
    </row>
    <row r="12" spans="1:37" s="12" customFormat="1" ht="15" customHeight="1">
      <c r="A12" s="26" t="str">
        <f t="shared" si="12"/>
        <v/>
      </c>
      <c r="B12" s="24">
        <f>Main!G18</f>
        <v>0</v>
      </c>
      <c r="C12" s="144">
        <f>Main!H18</f>
        <v>0</v>
      </c>
      <c r="D12" s="91">
        <f>Tel!G11</f>
        <v>0</v>
      </c>
      <c r="E12" s="91" t="str">
        <f>Tel!H11</f>
        <v/>
      </c>
      <c r="F12" s="91" t="str">
        <f t="shared" si="1"/>
        <v>0</v>
      </c>
      <c r="G12" s="91">
        <f>Hin!G11</f>
        <v>0</v>
      </c>
      <c r="H12" s="91" t="str">
        <f>Hin!H11</f>
        <v/>
      </c>
      <c r="I12" s="91" t="str">
        <f t="shared" si="2"/>
        <v>0</v>
      </c>
      <c r="J12" s="91">
        <f>Eng!G11</f>
        <v>0</v>
      </c>
      <c r="K12" s="91" t="str">
        <f>Eng!H11</f>
        <v/>
      </c>
      <c r="L12" s="91" t="str">
        <f t="shared" si="3"/>
        <v>0</v>
      </c>
      <c r="M12" s="91">
        <f>Maths!G11</f>
        <v>0</v>
      </c>
      <c r="N12" s="91" t="str">
        <f>Maths!H11</f>
        <v/>
      </c>
      <c r="O12" s="91" t="str">
        <f t="shared" si="4"/>
        <v>0</v>
      </c>
      <c r="P12" s="91">
        <f>Sci!G11</f>
        <v>0</v>
      </c>
      <c r="Q12" s="91" t="str">
        <f>Sci!H11</f>
        <v/>
      </c>
      <c r="R12" s="91" t="str">
        <f t="shared" si="5"/>
        <v>0</v>
      </c>
      <c r="S12" s="91">
        <f>Soc!G11</f>
        <v>0</v>
      </c>
      <c r="T12" s="91" t="str">
        <f>Soc!H11</f>
        <v/>
      </c>
      <c r="U12" s="91" t="str">
        <f t="shared" si="6"/>
        <v>0</v>
      </c>
      <c r="V12" s="91">
        <f t="shared" si="7"/>
        <v>0</v>
      </c>
      <c r="W12" s="92">
        <f t="shared" si="8"/>
        <v>0</v>
      </c>
      <c r="X12" s="92" t="str">
        <f t="shared" si="9"/>
        <v/>
      </c>
      <c r="Y12" s="149" t="str">
        <f t="shared" si="10"/>
        <v/>
      </c>
      <c r="Z12" s="149" t="str">
        <f t="shared" si="11"/>
        <v>0</v>
      </c>
      <c r="AA12" s="242">
        <v>2</v>
      </c>
      <c r="AB12" s="242" t="s">
        <v>94</v>
      </c>
      <c r="AC12" s="243">
        <f>AF17</f>
        <v>0</v>
      </c>
      <c r="AD12" s="243">
        <f>AH17</f>
        <v>0</v>
      </c>
      <c r="AE12" s="152" t="s">
        <v>0</v>
      </c>
      <c r="AF12" s="152">
        <f>COUNTIF(I7:I56,"BA+")</f>
        <v>0</v>
      </c>
      <c r="AG12" s="186" t="e">
        <f>(AF12/AF17)*100</f>
        <v>#DIV/0!</v>
      </c>
      <c r="AH12" s="153">
        <f>COUNTIF(I7:I56,"GA+")</f>
        <v>0</v>
      </c>
      <c r="AI12" s="186" t="e">
        <f>(AH12/AH17)*100</f>
        <v>#DIV/0!</v>
      </c>
      <c r="AJ12" s="152">
        <f>AF12+AH12</f>
        <v>0</v>
      </c>
      <c r="AK12" s="186" t="e">
        <f>(AJ12/AJ17)*100</f>
        <v>#DIV/0!</v>
      </c>
    </row>
    <row r="13" spans="1:37" s="12" customFormat="1" ht="15" customHeight="1">
      <c r="A13" s="26" t="str">
        <f t="shared" si="12"/>
        <v/>
      </c>
      <c r="B13" s="24">
        <f>Main!G19</f>
        <v>0</v>
      </c>
      <c r="C13" s="144">
        <f>Main!H19</f>
        <v>0</v>
      </c>
      <c r="D13" s="91">
        <f>Tel!G12</f>
        <v>0</v>
      </c>
      <c r="E13" s="91" t="str">
        <f>Tel!H12</f>
        <v/>
      </c>
      <c r="F13" s="91" t="str">
        <f t="shared" si="1"/>
        <v>0</v>
      </c>
      <c r="G13" s="91">
        <f>Hin!G12</f>
        <v>0</v>
      </c>
      <c r="H13" s="91" t="str">
        <f>Hin!H12</f>
        <v/>
      </c>
      <c r="I13" s="91" t="str">
        <f t="shared" si="2"/>
        <v>0</v>
      </c>
      <c r="J13" s="91">
        <f>Eng!G12</f>
        <v>0</v>
      </c>
      <c r="K13" s="91" t="str">
        <f>Eng!H12</f>
        <v/>
      </c>
      <c r="L13" s="91" t="str">
        <f t="shared" si="3"/>
        <v>0</v>
      </c>
      <c r="M13" s="91">
        <f>Maths!G12</f>
        <v>0</v>
      </c>
      <c r="N13" s="91" t="str">
        <f>Maths!H12</f>
        <v/>
      </c>
      <c r="O13" s="91" t="str">
        <f t="shared" si="4"/>
        <v>0</v>
      </c>
      <c r="P13" s="91">
        <f>Sci!G12</f>
        <v>0</v>
      </c>
      <c r="Q13" s="91" t="str">
        <f>Sci!H12</f>
        <v/>
      </c>
      <c r="R13" s="91" t="str">
        <f t="shared" si="5"/>
        <v>0</v>
      </c>
      <c r="S13" s="91">
        <f>Soc!G12</f>
        <v>0</v>
      </c>
      <c r="T13" s="91" t="str">
        <f>Soc!H12</f>
        <v/>
      </c>
      <c r="U13" s="91" t="str">
        <f t="shared" si="6"/>
        <v>0</v>
      </c>
      <c r="V13" s="91">
        <f t="shared" si="7"/>
        <v>0</v>
      </c>
      <c r="W13" s="92">
        <f t="shared" si="8"/>
        <v>0</v>
      </c>
      <c r="X13" s="92" t="str">
        <f t="shared" si="9"/>
        <v/>
      </c>
      <c r="Y13" s="149" t="str">
        <f t="shared" si="10"/>
        <v/>
      </c>
      <c r="Z13" s="149" t="str">
        <f t="shared" si="11"/>
        <v>0</v>
      </c>
      <c r="AA13" s="242"/>
      <c r="AB13" s="242"/>
      <c r="AC13" s="244"/>
      <c r="AD13" s="244"/>
      <c r="AE13" s="153" t="s">
        <v>124</v>
      </c>
      <c r="AF13" s="153">
        <f>COUNTIF(I7:I56,"BA")</f>
        <v>0</v>
      </c>
      <c r="AG13" s="154" t="e">
        <f>(AF13/AF17)*100</f>
        <v>#DIV/0!</v>
      </c>
      <c r="AH13" s="153">
        <f>COUNTIF(I7:I56,"GA")</f>
        <v>0</v>
      </c>
      <c r="AI13" s="154" t="e">
        <f>(AH13/AH17)*100</f>
        <v>#DIV/0!</v>
      </c>
      <c r="AJ13" s="152">
        <f t="shared" ref="AJ13:AJ16" si="13">AF13+AH13</f>
        <v>0</v>
      </c>
      <c r="AK13" s="154" t="e">
        <f>(AJ13/AJ17)*100</f>
        <v>#DIV/0!</v>
      </c>
    </row>
    <row r="14" spans="1:37" s="12" customFormat="1" ht="15" customHeight="1">
      <c r="A14" s="26" t="str">
        <f t="shared" si="12"/>
        <v/>
      </c>
      <c r="B14" s="24">
        <f>Main!G20</f>
        <v>0</v>
      </c>
      <c r="C14" s="144">
        <f>Main!H20</f>
        <v>0</v>
      </c>
      <c r="D14" s="91">
        <f>Tel!G13</f>
        <v>0</v>
      </c>
      <c r="E14" s="91" t="str">
        <f>Tel!H13</f>
        <v/>
      </c>
      <c r="F14" s="91" t="str">
        <f t="shared" si="1"/>
        <v>0</v>
      </c>
      <c r="G14" s="91">
        <f>Hin!G13</f>
        <v>0</v>
      </c>
      <c r="H14" s="91" t="str">
        <f>Hin!H13</f>
        <v/>
      </c>
      <c r="I14" s="91" t="str">
        <f t="shared" si="2"/>
        <v>0</v>
      </c>
      <c r="J14" s="91">
        <f>Eng!G13</f>
        <v>0</v>
      </c>
      <c r="K14" s="91" t="str">
        <f>Eng!H13</f>
        <v/>
      </c>
      <c r="L14" s="91" t="str">
        <f t="shared" si="3"/>
        <v>0</v>
      </c>
      <c r="M14" s="91">
        <f>Maths!G13</f>
        <v>0</v>
      </c>
      <c r="N14" s="91" t="str">
        <f>Maths!H13</f>
        <v/>
      </c>
      <c r="O14" s="91" t="str">
        <f t="shared" si="4"/>
        <v>0</v>
      </c>
      <c r="P14" s="91">
        <f>Sci!G13</f>
        <v>0</v>
      </c>
      <c r="Q14" s="91" t="str">
        <f>Sci!H13</f>
        <v/>
      </c>
      <c r="R14" s="91" t="str">
        <f t="shared" si="5"/>
        <v>0</v>
      </c>
      <c r="S14" s="91">
        <f>Soc!G13</f>
        <v>0</v>
      </c>
      <c r="T14" s="91" t="str">
        <f>Soc!H13</f>
        <v/>
      </c>
      <c r="U14" s="91" t="str">
        <f t="shared" si="6"/>
        <v>0</v>
      </c>
      <c r="V14" s="91">
        <f t="shared" si="7"/>
        <v>0</v>
      </c>
      <c r="W14" s="92">
        <f t="shared" si="8"/>
        <v>0</v>
      </c>
      <c r="X14" s="92" t="str">
        <f t="shared" si="9"/>
        <v/>
      </c>
      <c r="Y14" s="149" t="str">
        <f t="shared" si="10"/>
        <v/>
      </c>
      <c r="Z14" s="149" t="str">
        <f t="shared" si="11"/>
        <v>0</v>
      </c>
      <c r="AA14" s="242"/>
      <c r="AB14" s="242"/>
      <c r="AC14" s="244"/>
      <c r="AD14" s="244"/>
      <c r="AE14" s="153" t="s">
        <v>2</v>
      </c>
      <c r="AF14" s="153">
        <f>COUNTIF(I7:I56,"BB+")</f>
        <v>0</v>
      </c>
      <c r="AG14" s="154" t="e">
        <f>(AF14/AF17)*100</f>
        <v>#DIV/0!</v>
      </c>
      <c r="AH14" s="153">
        <f>COUNTIF(I7:I56,"GB+")</f>
        <v>0</v>
      </c>
      <c r="AI14" s="154" t="e">
        <f>(AH14/AH17)*100</f>
        <v>#DIV/0!</v>
      </c>
      <c r="AJ14" s="152">
        <f t="shared" si="13"/>
        <v>0</v>
      </c>
      <c r="AK14" s="154" t="e">
        <f>(AJ14/AJ17)*100</f>
        <v>#DIV/0!</v>
      </c>
    </row>
    <row r="15" spans="1:37" s="12" customFormat="1" ht="15" customHeight="1">
      <c r="A15" s="26" t="str">
        <f t="shared" si="12"/>
        <v/>
      </c>
      <c r="B15" s="24">
        <f>Main!G21</f>
        <v>0</v>
      </c>
      <c r="C15" s="144">
        <f>Main!H21</f>
        <v>0</v>
      </c>
      <c r="D15" s="91">
        <f>Tel!G14</f>
        <v>0</v>
      </c>
      <c r="E15" s="91" t="str">
        <f>Tel!H14</f>
        <v/>
      </c>
      <c r="F15" s="91" t="str">
        <f t="shared" si="1"/>
        <v>0</v>
      </c>
      <c r="G15" s="91">
        <f>Hin!G14</f>
        <v>0</v>
      </c>
      <c r="H15" s="91" t="str">
        <f>Hin!H14</f>
        <v/>
      </c>
      <c r="I15" s="91" t="str">
        <f t="shared" si="2"/>
        <v>0</v>
      </c>
      <c r="J15" s="91">
        <f>Eng!G14</f>
        <v>0</v>
      </c>
      <c r="K15" s="91" t="str">
        <f>Eng!H14</f>
        <v/>
      </c>
      <c r="L15" s="91" t="str">
        <f t="shared" si="3"/>
        <v>0</v>
      </c>
      <c r="M15" s="91">
        <f>Maths!G14</f>
        <v>0</v>
      </c>
      <c r="N15" s="91" t="str">
        <f>Maths!H14</f>
        <v/>
      </c>
      <c r="O15" s="91" t="str">
        <f t="shared" si="4"/>
        <v>0</v>
      </c>
      <c r="P15" s="91">
        <f>Sci!G14</f>
        <v>0</v>
      </c>
      <c r="Q15" s="91" t="str">
        <f>Sci!H14</f>
        <v/>
      </c>
      <c r="R15" s="91" t="str">
        <f t="shared" si="5"/>
        <v>0</v>
      </c>
      <c r="S15" s="91">
        <f>Soc!G14</f>
        <v>0</v>
      </c>
      <c r="T15" s="91" t="str">
        <f>Soc!H14</f>
        <v/>
      </c>
      <c r="U15" s="91" t="str">
        <f t="shared" si="6"/>
        <v>0</v>
      </c>
      <c r="V15" s="91">
        <f t="shared" si="7"/>
        <v>0</v>
      </c>
      <c r="W15" s="92">
        <f t="shared" si="8"/>
        <v>0</v>
      </c>
      <c r="X15" s="92" t="str">
        <f t="shared" si="9"/>
        <v/>
      </c>
      <c r="Y15" s="149" t="str">
        <f t="shared" si="10"/>
        <v/>
      </c>
      <c r="Z15" s="149" t="str">
        <f t="shared" si="11"/>
        <v>0</v>
      </c>
      <c r="AA15" s="242"/>
      <c r="AB15" s="242"/>
      <c r="AC15" s="244"/>
      <c r="AD15" s="244"/>
      <c r="AE15" s="153" t="s">
        <v>125</v>
      </c>
      <c r="AF15" s="153">
        <f>COUNTIF(I7:I56,"BB")</f>
        <v>0</v>
      </c>
      <c r="AG15" s="154" t="e">
        <f>(AF15/AF17)*100</f>
        <v>#DIV/0!</v>
      </c>
      <c r="AH15" s="153">
        <f>COUNTIF(I7:I56,"GB")</f>
        <v>0</v>
      </c>
      <c r="AI15" s="154" t="e">
        <f>(AH15/AH17)*100</f>
        <v>#DIV/0!</v>
      </c>
      <c r="AJ15" s="152">
        <f t="shared" si="13"/>
        <v>0</v>
      </c>
      <c r="AK15" s="154" t="e">
        <f>(AJ15/AJ17)*100</f>
        <v>#DIV/0!</v>
      </c>
    </row>
    <row r="16" spans="1:37" s="12" customFormat="1" ht="15" customHeight="1">
      <c r="A16" s="26" t="str">
        <f t="shared" si="12"/>
        <v/>
      </c>
      <c r="B16" s="24">
        <f>Main!G22</f>
        <v>0</v>
      </c>
      <c r="C16" s="144">
        <f>Main!H22</f>
        <v>0</v>
      </c>
      <c r="D16" s="91">
        <f>Tel!G15</f>
        <v>0</v>
      </c>
      <c r="E16" s="91" t="str">
        <f>Tel!H15</f>
        <v/>
      </c>
      <c r="F16" s="91" t="str">
        <f t="shared" si="1"/>
        <v>0</v>
      </c>
      <c r="G16" s="91">
        <f>Hin!G15</f>
        <v>0</v>
      </c>
      <c r="H16" s="91" t="str">
        <f>Hin!H15</f>
        <v/>
      </c>
      <c r="I16" s="91" t="str">
        <f t="shared" si="2"/>
        <v>0</v>
      </c>
      <c r="J16" s="91">
        <f>Eng!G15</f>
        <v>0</v>
      </c>
      <c r="K16" s="91" t="str">
        <f>Eng!H15</f>
        <v/>
      </c>
      <c r="L16" s="91" t="str">
        <f t="shared" si="3"/>
        <v>0</v>
      </c>
      <c r="M16" s="91">
        <f>Maths!G15</f>
        <v>0</v>
      </c>
      <c r="N16" s="91" t="str">
        <f>Maths!H15</f>
        <v/>
      </c>
      <c r="O16" s="91" t="str">
        <f t="shared" si="4"/>
        <v>0</v>
      </c>
      <c r="P16" s="91">
        <f>Sci!G15</f>
        <v>0</v>
      </c>
      <c r="Q16" s="91" t="str">
        <f>Sci!H15</f>
        <v/>
      </c>
      <c r="R16" s="91" t="str">
        <f t="shared" si="5"/>
        <v>0</v>
      </c>
      <c r="S16" s="91">
        <f>Soc!G15</f>
        <v>0</v>
      </c>
      <c r="T16" s="91" t="str">
        <f>Soc!H15</f>
        <v/>
      </c>
      <c r="U16" s="91" t="str">
        <f t="shared" si="6"/>
        <v>0</v>
      </c>
      <c r="V16" s="91">
        <f t="shared" si="7"/>
        <v>0</v>
      </c>
      <c r="W16" s="92">
        <f t="shared" si="8"/>
        <v>0</v>
      </c>
      <c r="X16" s="92" t="str">
        <f t="shared" si="9"/>
        <v/>
      </c>
      <c r="Y16" s="149" t="str">
        <f t="shared" si="10"/>
        <v/>
      </c>
      <c r="Z16" s="149" t="str">
        <f t="shared" si="11"/>
        <v>0</v>
      </c>
      <c r="AA16" s="242"/>
      <c r="AB16" s="242"/>
      <c r="AC16" s="244"/>
      <c r="AD16" s="244"/>
      <c r="AE16" s="153" t="s">
        <v>4</v>
      </c>
      <c r="AF16" s="153">
        <f>COUNTIF(I7:I56,"BC")</f>
        <v>0</v>
      </c>
      <c r="AG16" s="154" t="e">
        <f>(AF16/AF17)*100</f>
        <v>#DIV/0!</v>
      </c>
      <c r="AH16" s="153">
        <f>COUNTIF(I7:I56,"GC")</f>
        <v>0</v>
      </c>
      <c r="AI16" s="154" t="e">
        <f>(AH16/AH17)*100</f>
        <v>#DIV/0!</v>
      </c>
      <c r="AJ16" s="152">
        <f t="shared" si="13"/>
        <v>0</v>
      </c>
      <c r="AK16" s="154" t="e">
        <f>(AJ16/AJ17)*100</f>
        <v>#DIV/0!</v>
      </c>
    </row>
    <row r="17" spans="1:37" s="12" customFormat="1" ht="15" customHeight="1">
      <c r="A17" s="26" t="str">
        <f t="shared" si="12"/>
        <v/>
      </c>
      <c r="B17" s="24">
        <f>Main!G23</f>
        <v>0</v>
      </c>
      <c r="C17" s="144">
        <f>Main!H23</f>
        <v>0</v>
      </c>
      <c r="D17" s="91">
        <f>Tel!G16</f>
        <v>0</v>
      </c>
      <c r="E17" s="91" t="str">
        <f>Tel!H16</f>
        <v/>
      </c>
      <c r="F17" s="91" t="str">
        <f t="shared" si="1"/>
        <v>0</v>
      </c>
      <c r="G17" s="91">
        <f>Hin!G16</f>
        <v>0</v>
      </c>
      <c r="H17" s="91" t="str">
        <f>Hin!H16</f>
        <v/>
      </c>
      <c r="I17" s="91" t="str">
        <f t="shared" si="2"/>
        <v>0</v>
      </c>
      <c r="J17" s="91">
        <f>Eng!G16</f>
        <v>0</v>
      </c>
      <c r="K17" s="91" t="str">
        <f>Eng!H16</f>
        <v/>
      </c>
      <c r="L17" s="91" t="str">
        <f t="shared" si="3"/>
        <v>0</v>
      </c>
      <c r="M17" s="91">
        <f>Maths!G16</f>
        <v>0</v>
      </c>
      <c r="N17" s="91" t="str">
        <f>Maths!H16</f>
        <v/>
      </c>
      <c r="O17" s="91" t="str">
        <f t="shared" si="4"/>
        <v>0</v>
      </c>
      <c r="P17" s="91">
        <f>Sci!G16</f>
        <v>0</v>
      </c>
      <c r="Q17" s="91" t="str">
        <f>Sci!H16</f>
        <v/>
      </c>
      <c r="R17" s="91" t="str">
        <f t="shared" si="5"/>
        <v>0</v>
      </c>
      <c r="S17" s="91">
        <f>Soc!G16</f>
        <v>0</v>
      </c>
      <c r="T17" s="91" t="str">
        <f>Soc!H16</f>
        <v/>
      </c>
      <c r="U17" s="91" t="str">
        <f t="shared" si="6"/>
        <v>0</v>
      </c>
      <c r="V17" s="91">
        <f t="shared" si="7"/>
        <v>0</v>
      </c>
      <c r="W17" s="92">
        <f t="shared" si="8"/>
        <v>0</v>
      </c>
      <c r="X17" s="92" t="str">
        <f t="shared" si="9"/>
        <v/>
      </c>
      <c r="Y17" s="149" t="str">
        <f t="shared" si="10"/>
        <v/>
      </c>
      <c r="Z17" s="149" t="str">
        <f t="shared" si="11"/>
        <v>0</v>
      </c>
      <c r="AA17" s="242"/>
      <c r="AB17" s="242"/>
      <c r="AC17" s="245"/>
      <c r="AD17" s="245"/>
      <c r="AE17" s="183" t="s">
        <v>126</v>
      </c>
      <c r="AF17" s="190">
        <f>SUM(AF12:AF16)</f>
        <v>0</v>
      </c>
      <c r="AG17" s="192" t="e">
        <f>SUM(AG12:AG16)</f>
        <v>#DIV/0!</v>
      </c>
      <c r="AH17" s="190">
        <f>SUM(AH12:AH16)</f>
        <v>0</v>
      </c>
      <c r="AI17" s="192" t="e">
        <f>SUM(AI12:AI16)</f>
        <v>#DIV/0!</v>
      </c>
      <c r="AJ17" s="190">
        <f>AF17+AH17</f>
        <v>0</v>
      </c>
      <c r="AK17" s="192" t="e">
        <f>SUM(AK12:AK16)</f>
        <v>#DIV/0!</v>
      </c>
    </row>
    <row r="18" spans="1:37" s="12" customFormat="1" ht="15" customHeight="1">
      <c r="A18" s="26" t="str">
        <f t="shared" si="12"/>
        <v/>
      </c>
      <c r="B18" s="24">
        <f>Main!G24</f>
        <v>0</v>
      </c>
      <c r="C18" s="144">
        <f>Main!H24</f>
        <v>0</v>
      </c>
      <c r="D18" s="91">
        <f>Tel!G17</f>
        <v>0</v>
      </c>
      <c r="E18" s="91" t="str">
        <f>Tel!H17</f>
        <v/>
      </c>
      <c r="F18" s="91" t="str">
        <f t="shared" si="1"/>
        <v>0</v>
      </c>
      <c r="G18" s="91">
        <f>Hin!G17</f>
        <v>0</v>
      </c>
      <c r="H18" s="91" t="str">
        <f>Hin!H17</f>
        <v/>
      </c>
      <c r="I18" s="91" t="str">
        <f t="shared" si="2"/>
        <v>0</v>
      </c>
      <c r="J18" s="91">
        <f>Eng!G17</f>
        <v>0</v>
      </c>
      <c r="K18" s="91" t="str">
        <f>Eng!H17</f>
        <v/>
      </c>
      <c r="L18" s="91" t="str">
        <f t="shared" si="3"/>
        <v>0</v>
      </c>
      <c r="M18" s="91">
        <f>Maths!G17</f>
        <v>0</v>
      </c>
      <c r="N18" s="91" t="str">
        <f>Maths!H17</f>
        <v/>
      </c>
      <c r="O18" s="91" t="str">
        <f t="shared" si="4"/>
        <v>0</v>
      </c>
      <c r="P18" s="91">
        <f>Sci!G17</f>
        <v>0</v>
      </c>
      <c r="Q18" s="91" t="str">
        <f>Sci!H17</f>
        <v/>
      </c>
      <c r="R18" s="91" t="str">
        <f t="shared" si="5"/>
        <v>0</v>
      </c>
      <c r="S18" s="91">
        <f>Soc!G17</f>
        <v>0</v>
      </c>
      <c r="T18" s="91" t="str">
        <f>Soc!H17</f>
        <v/>
      </c>
      <c r="U18" s="91" t="str">
        <f t="shared" si="6"/>
        <v>0</v>
      </c>
      <c r="V18" s="91">
        <f t="shared" si="7"/>
        <v>0</v>
      </c>
      <c r="W18" s="92">
        <f t="shared" si="8"/>
        <v>0</v>
      </c>
      <c r="X18" s="92" t="str">
        <f t="shared" si="9"/>
        <v/>
      </c>
      <c r="Y18" s="149" t="str">
        <f t="shared" si="10"/>
        <v/>
      </c>
      <c r="Z18" s="149" t="str">
        <f t="shared" si="11"/>
        <v>0</v>
      </c>
      <c r="AA18" s="242">
        <v>3</v>
      </c>
      <c r="AB18" s="242" t="s">
        <v>128</v>
      </c>
      <c r="AC18" s="243">
        <f>AF23</f>
        <v>0</v>
      </c>
      <c r="AD18" s="243">
        <f>AH23</f>
        <v>0</v>
      </c>
      <c r="AE18" s="152" t="s">
        <v>0</v>
      </c>
      <c r="AF18" s="153">
        <f>COUNTIF(L7:L56,"BA+")</f>
        <v>0</v>
      </c>
      <c r="AG18" s="186" t="e">
        <f>(AF18/AF23)*100</f>
        <v>#DIV/0!</v>
      </c>
      <c r="AH18" s="153">
        <f>COUNTIF(L7:L56,"GA+")</f>
        <v>0</v>
      </c>
      <c r="AI18" s="186" t="e">
        <f>(AH18/AH23)*100</f>
        <v>#DIV/0!</v>
      </c>
      <c r="AJ18" s="152">
        <f>AF18+AH18</f>
        <v>0</v>
      </c>
      <c r="AK18" s="186" t="e">
        <f>(AJ18/AJ23)*100</f>
        <v>#DIV/0!</v>
      </c>
    </row>
    <row r="19" spans="1:37" s="12" customFormat="1" ht="15" customHeight="1">
      <c r="A19" s="26" t="str">
        <f t="shared" si="12"/>
        <v/>
      </c>
      <c r="B19" s="24">
        <f>Main!G25</f>
        <v>0</v>
      </c>
      <c r="C19" s="144">
        <f>Main!H25</f>
        <v>0</v>
      </c>
      <c r="D19" s="91">
        <f>Tel!G18</f>
        <v>0</v>
      </c>
      <c r="E19" s="91" t="str">
        <f>Tel!H18</f>
        <v/>
      </c>
      <c r="F19" s="91" t="str">
        <f t="shared" si="1"/>
        <v>0</v>
      </c>
      <c r="G19" s="91">
        <f>Hin!G18</f>
        <v>0</v>
      </c>
      <c r="H19" s="91" t="str">
        <f>Hin!H18</f>
        <v/>
      </c>
      <c r="I19" s="91" t="str">
        <f t="shared" si="2"/>
        <v>0</v>
      </c>
      <c r="J19" s="91">
        <f>Eng!G18</f>
        <v>0</v>
      </c>
      <c r="K19" s="91" t="str">
        <f>Eng!H18</f>
        <v/>
      </c>
      <c r="L19" s="91" t="str">
        <f t="shared" si="3"/>
        <v>0</v>
      </c>
      <c r="M19" s="91">
        <f>Maths!G18</f>
        <v>0</v>
      </c>
      <c r="N19" s="91" t="str">
        <f>Maths!H18</f>
        <v/>
      </c>
      <c r="O19" s="91" t="str">
        <f t="shared" si="4"/>
        <v>0</v>
      </c>
      <c r="P19" s="91">
        <f>Sci!G18</f>
        <v>0</v>
      </c>
      <c r="Q19" s="91" t="str">
        <f>Sci!H18</f>
        <v/>
      </c>
      <c r="R19" s="91" t="str">
        <f t="shared" si="5"/>
        <v>0</v>
      </c>
      <c r="S19" s="91">
        <f>Soc!G18</f>
        <v>0</v>
      </c>
      <c r="T19" s="91" t="str">
        <f>Soc!H18</f>
        <v/>
      </c>
      <c r="U19" s="91" t="str">
        <f t="shared" si="6"/>
        <v>0</v>
      </c>
      <c r="V19" s="91">
        <f t="shared" si="7"/>
        <v>0</v>
      </c>
      <c r="W19" s="92">
        <f t="shared" si="8"/>
        <v>0</v>
      </c>
      <c r="X19" s="92" t="str">
        <f t="shared" si="9"/>
        <v/>
      </c>
      <c r="Y19" s="149" t="str">
        <f t="shared" si="10"/>
        <v/>
      </c>
      <c r="Z19" s="149" t="str">
        <f t="shared" si="11"/>
        <v>0</v>
      </c>
      <c r="AA19" s="242"/>
      <c r="AB19" s="242"/>
      <c r="AC19" s="244"/>
      <c r="AD19" s="244"/>
      <c r="AE19" s="153" t="s">
        <v>124</v>
      </c>
      <c r="AF19" s="153">
        <f>COUNTIF(L7:L56,"BA")</f>
        <v>0</v>
      </c>
      <c r="AG19" s="154" t="e">
        <f>(AF19/AF23)*100</f>
        <v>#DIV/0!</v>
      </c>
      <c r="AH19" s="153">
        <f>COUNTIF(L7:L56,"GA")</f>
        <v>0</v>
      </c>
      <c r="AI19" s="154" t="e">
        <f>(AH19/AH23)*100</f>
        <v>#DIV/0!</v>
      </c>
      <c r="AJ19" s="152">
        <f t="shared" ref="AJ19:AJ22" si="14">AF19+AH19</f>
        <v>0</v>
      </c>
      <c r="AK19" s="154" t="e">
        <f>(AJ19/AJ23)*100</f>
        <v>#DIV/0!</v>
      </c>
    </row>
    <row r="20" spans="1:37" ht="15" customHeight="1">
      <c r="A20" s="26" t="str">
        <f t="shared" si="12"/>
        <v/>
      </c>
      <c r="B20" s="24">
        <f>Main!G26</f>
        <v>0</v>
      </c>
      <c r="C20" s="144">
        <f>Main!H26</f>
        <v>0</v>
      </c>
      <c r="D20" s="91">
        <f>Tel!G19</f>
        <v>0</v>
      </c>
      <c r="E20" s="91" t="str">
        <f>Tel!H19</f>
        <v/>
      </c>
      <c r="F20" s="91" t="str">
        <f t="shared" si="1"/>
        <v>0</v>
      </c>
      <c r="G20" s="91">
        <f>Hin!G19</f>
        <v>0</v>
      </c>
      <c r="H20" s="91" t="str">
        <f>Hin!H19</f>
        <v/>
      </c>
      <c r="I20" s="91" t="str">
        <f t="shared" si="2"/>
        <v>0</v>
      </c>
      <c r="J20" s="91">
        <f>Eng!G19</f>
        <v>0</v>
      </c>
      <c r="K20" s="91" t="str">
        <f>Eng!H19</f>
        <v/>
      </c>
      <c r="L20" s="91" t="str">
        <f t="shared" si="3"/>
        <v>0</v>
      </c>
      <c r="M20" s="91">
        <f>Maths!G19</f>
        <v>0</v>
      </c>
      <c r="N20" s="91" t="str">
        <f>Maths!H19</f>
        <v/>
      </c>
      <c r="O20" s="91" t="str">
        <f t="shared" si="4"/>
        <v>0</v>
      </c>
      <c r="P20" s="91">
        <f>Sci!G19</f>
        <v>0</v>
      </c>
      <c r="Q20" s="91" t="str">
        <f>Sci!H19</f>
        <v/>
      </c>
      <c r="R20" s="91" t="str">
        <f t="shared" si="5"/>
        <v>0</v>
      </c>
      <c r="S20" s="91">
        <f>Soc!G19</f>
        <v>0</v>
      </c>
      <c r="T20" s="91" t="str">
        <f>Soc!H19</f>
        <v/>
      </c>
      <c r="U20" s="91" t="str">
        <f t="shared" si="6"/>
        <v>0</v>
      </c>
      <c r="V20" s="91">
        <f t="shared" si="7"/>
        <v>0</v>
      </c>
      <c r="W20" s="92">
        <f t="shared" si="8"/>
        <v>0</v>
      </c>
      <c r="X20" s="92" t="str">
        <f t="shared" si="9"/>
        <v/>
      </c>
      <c r="Y20" s="149" t="str">
        <f t="shared" si="10"/>
        <v/>
      </c>
      <c r="Z20" s="149" t="str">
        <f t="shared" si="11"/>
        <v>0</v>
      </c>
      <c r="AA20" s="242"/>
      <c r="AB20" s="242"/>
      <c r="AC20" s="244"/>
      <c r="AD20" s="244"/>
      <c r="AE20" s="153" t="s">
        <v>2</v>
      </c>
      <c r="AF20" s="153">
        <f>COUNTIF(L7:L56,"BB+")</f>
        <v>0</v>
      </c>
      <c r="AG20" s="154" t="e">
        <f>(AF20/AF23)*100</f>
        <v>#DIV/0!</v>
      </c>
      <c r="AH20" s="153">
        <f>COUNTIF(L7:L56,"GB+")</f>
        <v>0</v>
      </c>
      <c r="AI20" s="154" t="e">
        <f>(AH20/AH23)*100</f>
        <v>#DIV/0!</v>
      </c>
      <c r="AJ20" s="152">
        <f t="shared" si="14"/>
        <v>0</v>
      </c>
      <c r="AK20" s="154" t="e">
        <f>(AJ20/AJ23)*100</f>
        <v>#DIV/0!</v>
      </c>
    </row>
    <row r="21" spans="1:37" ht="15" customHeight="1">
      <c r="A21" s="26" t="str">
        <f t="shared" si="12"/>
        <v/>
      </c>
      <c r="B21" s="24">
        <f>Main!G27</f>
        <v>0</v>
      </c>
      <c r="C21" s="144">
        <f>Main!H27</f>
        <v>0</v>
      </c>
      <c r="D21" s="91">
        <f>Tel!G20</f>
        <v>0</v>
      </c>
      <c r="E21" s="91" t="str">
        <f>Tel!H20</f>
        <v/>
      </c>
      <c r="F21" s="91" t="str">
        <f t="shared" si="1"/>
        <v>0</v>
      </c>
      <c r="G21" s="91">
        <f>Hin!G20</f>
        <v>0</v>
      </c>
      <c r="H21" s="91" t="str">
        <f>Hin!H20</f>
        <v/>
      </c>
      <c r="I21" s="91" t="str">
        <f t="shared" si="2"/>
        <v>0</v>
      </c>
      <c r="J21" s="91">
        <f>Eng!G20</f>
        <v>0</v>
      </c>
      <c r="K21" s="91" t="str">
        <f>Eng!H20</f>
        <v/>
      </c>
      <c r="L21" s="91" t="str">
        <f t="shared" si="3"/>
        <v>0</v>
      </c>
      <c r="M21" s="91">
        <f>Maths!G20</f>
        <v>0</v>
      </c>
      <c r="N21" s="91" t="str">
        <f>Maths!H20</f>
        <v/>
      </c>
      <c r="O21" s="91" t="str">
        <f t="shared" si="4"/>
        <v>0</v>
      </c>
      <c r="P21" s="91">
        <f>Sci!G20</f>
        <v>0</v>
      </c>
      <c r="Q21" s="91" t="str">
        <f>Sci!H20</f>
        <v/>
      </c>
      <c r="R21" s="91" t="str">
        <f t="shared" si="5"/>
        <v>0</v>
      </c>
      <c r="S21" s="91">
        <f>Soc!G20</f>
        <v>0</v>
      </c>
      <c r="T21" s="91" t="str">
        <f>Soc!H20</f>
        <v/>
      </c>
      <c r="U21" s="91" t="str">
        <f t="shared" si="6"/>
        <v>0</v>
      </c>
      <c r="V21" s="91">
        <f t="shared" si="7"/>
        <v>0</v>
      </c>
      <c r="W21" s="92">
        <f t="shared" si="8"/>
        <v>0</v>
      </c>
      <c r="X21" s="92" t="str">
        <f t="shared" si="9"/>
        <v/>
      </c>
      <c r="Y21" s="149" t="str">
        <f t="shared" si="10"/>
        <v/>
      </c>
      <c r="Z21" s="149" t="str">
        <f t="shared" si="11"/>
        <v>0</v>
      </c>
      <c r="AA21" s="242"/>
      <c r="AB21" s="242"/>
      <c r="AC21" s="244"/>
      <c r="AD21" s="244"/>
      <c r="AE21" s="153" t="s">
        <v>125</v>
      </c>
      <c r="AF21" s="153">
        <f>COUNTIF(L7:L56,"BB")</f>
        <v>0</v>
      </c>
      <c r="AG21" s="154" t="e">
        <f>(AF21/AF23)*100</f>
        <v>#DIV/0!</v>
      </c>
      <c r="AH21" s="153">
        <f>COUNTIF(L7:L56,"GB")</f>
        <v>0</v>
      </c>
      <c r="AI21" s="154" t="e">
        <f>(AH21/AH23)*100</f>
        <v>#DIV/0!</v>
      </c>
      <c r="AJ21" s="152">
        <f t="shared" si="14"/>
        <v>0</v>
      </c>
      <c r="AK21" s="154" t="e">
        <f>(AJ21/AJ23)*100</f>
        <v>#DIV/0!</v>
      </c>
    </row>
    <row r="22" spans="1:37" ht="15" customHeight="1">
      <c r="A22" s="26" t="str">
        <f t="shared" si="12"/>
        <v/>
      </c>
      <c r="B22" s="24">
        <f>Main!G28</f>
        <v>0</v>
      </c>
      <c r="C22" s="144">
        <f>Main!H28</f>
        <v>0</v>
      </c>
      <c r="D22" s="91">
        <f>Tel!G21</f>
        <v>0</v>
      </c>
      <c r="E22" s="91" t="str">
        <f>Tel!H21</f>
        <v/>
      </c>
      <c r="F22" s="91" t="str">
        <f t="shared" si="1"/>
        <v>0</v>
      </c>
      <c r="G22" s="91">
        <f>Hin!G21</f>
        <v>0</v>
      </c>
      <c r="H22" s="91" t="str">
        <f>Hin!H21</f>
        <v/>
      </c>
      <c r="I22" s="91" t="str">
        <f t="shared" si="2"/>
        <v>0</v>
      </c>
      <c r="J22" s="91">
        <f>Eng!G21</f>
        <v>0</v>
      </c>
      <c r="K22" s="91" t="str">
        <f>Eng!H21</f>
        <v/>
      </c>
      <c r="L22" s="91" t="str">
        <f t="shared" si="3"/>
        <v>0</v>
      </c>
      <c r="M22" s="91">
        <f>Maths!G21</f>
        <v>0</v>
      </c>
      <c r="N22" s="91" t="str">
        <f>Maths!H21</f>
        <v/>
      </c>
      <c r="O22" s="91" t="str">
        <f t="shared" si="4"/>
        <v>0</v>
      </c>
      <c r="P22" s="91">
        <f>Sci!G21</f>
        <v>0</v>
      </c>
      <c r="Q22" s="91" t="str">
        <f>Sci!H21</f>
        <v/>
      </c>
      <c r="R22" s="91" t="str">
        <f t="shared" si="5"/>
        <v>0</v>
      </c>
      <c r="S22" s="91">
        <f>Soc!G21</f>
        <v>0</v>
      </c>
      <c r="T22" s="91" t="str">
        <f>Soc!H21</f>
        <v/>
      </c>
      <c r="U22" s="91" t="str">
        <f t="shared" si="6"/>
        <v>0</v>
      </c>
      <c r="V22" s="91">
        <f t="shared" si="7"/>
        <v>0</v>
      </c>
      <c r="W22" s="92">
        <f t="shared" si="8"/>
        <v>0</v>
      </c>
      <c r="X22" s="92" t="str">
        <f t="shared" si="9"/>
        <v/>
      </c>
      <c r="Y22" s="149" t="str">
        <f t="shared" si="10"/>
        <v/>
      </c>
      <c r="Z22" s="149" t="str">
        <f t="shared" si="11"/>
        <v>0</v>
      </c>
      <c r="AA22" s="242"/>
      <c r="AB22" s="242"/>
      <c r="AC22" s="244"/>
      <c r="AD22" s="244"/>
      <c r="AE22" s="153" t="s">
        <v>4</v>
      </c>
      <c r="AF22" s="156">
        <f>COUNTIF(L7:L56,"BC")</f>
        <v>0</v>
      </c>
      <c r="AG22" s="154" t="e">
        <f>(AF22/AF23)*100</f>
        <v>#DIV/0!</v>
      </c>
      <c r="AH22" s="153">
        <f>COUNTIF(L7:L56,"GC")</f>
        <v>0</v>
      </c>
      <c r="AI22" s="154" t="e">
        <f>(AH22/AH23)*100</f>
        <v>#DIV/0!</v>
      </c>
      <c r="AJ22" s="152">
        <f t="shared" si="14"/>
        <v>0</v>
      </c>
      <c r="AK22" s="154" t="e">
        <f>(AJ22/AJ23)*100</f>
        <v>#DIV/0!</v>
      </c>
    </row>
    <row r="23" spans="1:37" ht="15" customHeight="1">
      <c r="A23" s="26" t="str">
        <f t="shared" si="12"/>
        <v/>
      </c>
      <c r="B23" s="24">
        <f>Main!G29</f>
        <v>0</v>
      </c>
      <c r="C23" s="144">
        <f>Main!H29</f>
        <v>0</v>
      </c>
      <c r="D23" s="91">
        <f>Tel!G22</f>
        <v>0</v>
      </c>
      <c r="E23" s="91" t="str">
        <f>Tel!H22</f>
        <v/>
      </c>
      <c r="F23" s="91" t="str">
        <f t="shared" si="1"/>
        <v>0</v>
      </c>
      <c r="G23" s="91">
        <f>Hin!G22</f>
        <v>0</v>
      </c>
      <c r="H23" s="91" t="str">
        <f>Hin!H22</f>
        <v/>
      </c>
      <c r="I23" s="91" t="str">
        <f t="shared" si="2"/>
        <v>0</v>
      </c>
      <c r="J23" s="91">
        <f>Eng!G22</f>
        <v>0</v>
      </c>
      <c r="K23" s="91" t="str">
        <f>Eng!H22</f>
        <v/>
      </c>
      <c r="L23" s="91" t="str">
        <f t="shared" si="3"/>
        <v>0</v>
      </c>
      <c r="M23" s="91">
        <f>Maths!G22</f>
        <v>0</v>
      </c>
      <c r="N23" s="91" t="str">
        <f>Maths!H22</f>
        <v/>
      </c>
      <c r="O23" s="91" t="str">
        <f t="shared" si="4"/>
        <v>0</v>
      </c>
      <c r="P23" s="91">
        <f>Sci!G22</f>
        <v>0</v>
      </c>
      <c r="Q23" s="91" t="str">
        <f>Sci!H22</f>
        <v/>
      </c>
      <c r="R23" s="91" t="str">
        <f t="shared" si="5"/>
        <v>0</v>
      </c>
      <c r="S23" s="91">
        <f>Soc!G22</f>
        <v>0</v>
      </c>
      <c r="T23" s="91" t="str">
        <f>Soc!H22</f>
        <v/>
      </c>
      <c r="U23" s="91" t="str">
        <f t="shared" si="6"/>
        <v>0</v>
      </c>
      <c r="V23" s="91">
        <f t="shared" si="7"/>
        <v>0</v>
      </c>
      <c r="W23" s="92">
        <f t="shared" si="8"/>
        <v>0</v>
      </c>
      <c r="X23" s="92" t="str">
        <f t="shared" si="9"/>
        <v/>
      </c>
      <c r="Y23" s="149" t="str">
        <f t="shared" si="10"/>
        <v/>
      </c>
      <c r="Z23" s="149" t="str">
        <f t="shared" si="11"/>
        <v>0</v>
      </c>
      <c r="AA23" s="242"/>
      <c r="AB23" s="242"/>
      <c r="AC23" s="245"/>
      <c r="AD23" s="245"/>
      <c r="AE23" s="183" t="s">
        <v>126</v>
      </c>
      <c r="AF23" s="190">
        <f>SUM(AF18:AF22)</f>
        <v>0</v>
      </c>
      <c r="AG23" s="192" t="e">
        <f>SUM(AG18:AG22)</f>
        <v>#DIV/0!</v>
      </c>
      <c r="AH23" s="190">
        <f>SUM(AH18:AH22)</f>
        <v>0</v>
      </c>
      <c r="AI23" s="192" t="e">
        <f>SUM(AI18:AI22)</f>
        <v>#DIV/0!</v>
      </c>
      <c r="AJ23" s="190">
        <f>AF23+AH23</f>
        <v>0</v>
      </c>
      <c r="AK23" s="192" t="e">
        <f>SUM(AK18:AK22)</f>
        <v>#DIV/0!</v>
      </c>
    </row>
    <row r="24" spans="1:37" ht="15" customHeight="1">
      <c r="A24" s="26" t="str">
        <f t="shared" si="12"/>
        <v/>
      </c>
      <c r="B24" s="24">
        <f>Main!G30</f>
        <v>0</v>
      </c>
      <c r="C24" s="144">
        <f>Main!H30</f>
        <v>0</v>
      </c>
      <c r="D24" s="91">
        <f>Tel!G23</f>
        <v>0</v>
      </c>
      <c r="E24" s="91" t="str">
        <f>Tel!H23</f>
        <v/>
      </c>
      <c r="F24" s="91" t="str">
        <f t="shared" si="1"/>
        <v>0</v>
      </c>
      <c r="G24" s="91">
        <f>Hin!G23</f>
        <v>0</v>
      </c>
      <c r="H24" s="91" t="str">
        <f>Hin!H23</f>
        <v/>
      </c>
      <c r="I24" s="91" t="str">
        <f t="shared" si="2"/>
        <v>0</v>
      </c>
      <c r="J24" s="91">
        <f>Eng!G23</f>
        <v>0</v>
      </c>
      <c r="K24" s="91" t="str">
        <f>Eng!H23</f>
        <v/>
      </c>
      <c r="L24" s="91" t="str">
        <f t="shared" si="3"/>
        <v>0</v>
      </c>
      <c r="M24" s="91">
        <f>Maths!G23</f>
        <v>0</v>
      </c>
      <c r="N24" s="91" t="str">
        <f>Maths!H23</f>
        <v/>
      </c>
      <c r="O24" s="91" t="str">
        <f t="shared" si="4"/>
        <v>0</v>
      </c>
      <c r="P24" s="91">
        <f>Sci!G23</f>
        <v>0</v>
      </c>
      <c r="Q24" s="91" t="str">
        <f>Sci!H23</f>
        <v/>
      </c>
      <c r="R24" s="91" t="str">
        <f t="shared" si="5"/>
        <v>0</v>
      </c>
      <c r="S24" s="91">
        <f>Soc!G23</f>
        <v>0</v>
      </c>
      <c r="T24" s="91" t="str">
        <f>Soc!H23</f>
        <v/>
      </c>
      <c r="U24" s="91" t="str">
        <f t="shared" si="6"/>
        <v>0</v>
      </c>
      <c r="V24" s="91">
        <f t="shared" si="7"/>
        <v>0</v>
      </c>
      <c r="W24" s="92">
        <f t="shared" si="8"/>
        <v>0</v>
      </c>
      <c r="X24" s="92" t="str">
        <f t="shared" si="9"/>
        <v/>
      </c>
      <c r="Y24" s="149" t="str">
        <f t="shared" si="10"/>
        <v/>
      </c>
      <c r="Z24" s="149" t="str">
        <f t="shared" si="11"/>
        <v>0</v>
      </c>
      <c r="AA24" s="242">
        <v>4</v>
      </c>
      <c r="AB24" s="242" t="s">
        <v>39</v>
      </c>
      <c r="AC24" s="242">
        <f>AF29</f>
        <v>0</v>
      </c>
      <c r="AD24" s="242">
        <f>AH29</f>
        <v>0</v>
      </c>
      <c r="AE24" s="152" t="s">
        <v>0</v>
      </c>
      <c r="AF24" s="156">
        <f>COUNTIF(O7:O56,"BA+")</f>
        <v>0</v>
      </c>
      <c r="AG24" s="186" t="e">
        <f>(AF24/AF29)*100</f>
        <v>#DIV/0!</v>
      </c>
      <c r="AH24" s="156">
        <f>COUNTIF(O7:O56,"GA+")</f>
        <v>0</v>
      </c>
      <c r="AI24" s="186" t="e">
        <f>(AH24/AH29)*100</f>
        <v>#DIV/0!</v>
      </c>
      <c r="AJ24" s="152">
        <f>AF24+AH24</f>
        <v>0</v>
      </c>
      <c r="AK24" s="186" t="e">
        <f>(AJ24/AJ29)*100</f>
        <v>#DIV/0!</v>
      </c>
    </row>
    <row r="25" spans="1:37" ht="15" customHeight="1">
      <c r="A25" s="26" t="str">
        <f t="shared" si="12"/>
        <v/>
      </c>
      <c r="B25" s="24">
        <f>Main!G31</f>
        <v>0</v>
      </c>
      <c r="C25" s="144">
        <f>Main!H31</f>
        <v>0</v>
      </c>
      <c r="D25" s="91">
        <f>Tel!G24</f>
        <v>0</v>
      </c>
      <c r="E25" s="91" t="str">
        <f>Tel!H24</f>
        <v/>
      </c>
      <c r="F25" s="91" t="str">
        <f t="shared" si="1"/>
        <v>0</v>
      </c>
      <c r="G25" s="91">
        <f>Hin!G24</f>
        <v>0</v>
      </c>
      <c r="H25" s="91" t="str">
        <f>Hin!H24</f>
        <v/>
      </c>
      <c r="I25" s="91" t="str">
        <f t="shared" si="2"/>
        <v>0</v>
      </c>
      <c r="J25" s="91">
        <f>Eng!G24</f>
        <v>0</v>
      </c>
      <c r="K25" s="91" t="str">
        <f>Eng!H24</f>
        <v/>
      </c>
      <c r="L25" s="91" t="str">
        <f t="shared" si="3"/>
        <v>0</v>
      </c>
      <c r="M25" s="91">
        <f>Maths!G24</f>
        <v>0</v>
      </c>
      <c r="N25" s="91" t="str">
        <f>Maths!H24</f>
        <v/>
      </c>
      <c r="O25" s="91" t="str">
        <f t="shared" si="4"/>
        <v>0</v>
      </c>
      <c r="P25" s="91">
        <f>Sci!G24</f>
        <v>0</v>
      </c>
      <c r="Q25" s="91" t="str">
        <f>Sci!H24</f>
        <v/>
      </c>
      <c r="R25" s="91" t="str">
        <f t="shared" si="5"/>
        <v>0</v>
      </c>
      <c r="S25" s="91">
        <f>Soc!G24</f>
        <v>0</v>
      </c>
      <c r="T25" s="91" t="str">
        <f>Soc!H24</f>
        <v/>
      </c>
      <c r="U25" s="91" t="str">
        <f t="shared" si="6"/>
        <v>0</v>
      </c>
      <c r="V25" s="91">
        <f t="shared" si="7"/>
        <v>0</v>
      </c>
      <c r="W25" s="92">
        <f t="shared" si="8"/>
        <v>0</v>
      </c>
      <c r="X25" s="92" t="str">
        <f t="shared" si="9"/>
        <v/>
      </c>
      <c r="Y25" s="149" t="str">
        <f t="shared" si="10"/>
        <v/>
      </c>
      <c r="Z25" s="149" t="str">
        <f t="shared" si="11"/>
        <v>0</v>
      </c>
      <c r="AA25" s="242"/>
      <c r="AB25" s="242"/>
      <c r="AC25" s="242"/>
      <c r="AD25" s="242"/>
      <c r="AE25" s="153" t="s">
        <v>124</v>
      </c>
      <c r="AF25" s="156">
        <f>COUNTIF(O7:O56,"BA")</f>
        <v>0</v>
      </c>
      <c r="AG25" s="154" t="e">
        <f>(AF25/AF29)*100</f>
        <v>#DIV/0!</v>
      </c>
      <c r="AH25" s="156">
        <f>COUNTIF(O7:O56,"GA")</f>
        <v>0</v>
      </c>
      <c r="AI25" s="154" t="e">
        <f>(AH25/AH29)*100</f>
        <v>#DIV/0!</v>
      </c>
      <c r="AJ25" s="152">
        <f t="shared" ref="AJ25:AJ28" si="15">AF25+AH25</f>
        <v>0</v>
      </c>
      <c r="AK25" s="154" t="e">
        <f>(AJ25/AJ29)*100</f>
        <v>#DIV/0!</v>
      </c>
    </row>
    <row r="26" spans="1:37" ht="15" customHeight="1">
      <c r="A26" s="26" t="str">
        <f t="shared" si="12"/>
        <v/>
      </c>
      <c r="B26" s="24">
        <f>Main!G32</f>
        <v>0</v>
      </c>
      <c r="C26" s="144">
        <f>Main!H32</f>
        <v>0</v>
      </c>
      <c r="D26" s="91">
        <f>Tel!G25</f>
        <v>0</v>
      </c>
      <c r="E26" s="91" t="str">
        <f>Tel!H25</f>
        <v/>
      </c>
      <c r="F26" s="91" t="str">
        <f t="shared" si="1"/>
        <v>0</v>
      </c>
      <c r="G26" s="91">
        <f>Hin!G25</f>
        <v>0</v>
      </c>
      <c r="H26" s="91" t="str">
        <f>Hin!H25</f>
        <v/>
      </c>
      <c r="I26" s="91" t="str">
        <f t="shared" si="2"/>
        <v>0</v>
      </c>
      <c r="J26" s="91">
        <f>Eng!G25</f>
        <v>0</v>
      </c>
      <c r="K26" s="91" t="str">
        <f>Eng!H25</f>
        <v/>
      </c>
      <c r="L26" s="91" t="str">
        <f t="shared" si="3"/>
        <v>0</v>
      </c>
      <c r="M26" s="91">
        <f>Maths!G25</f>
        <v>0</v>
      </c>
      <c r="N26" s="91" t="str">
        <f>Maths!H25</f>
        <v/>
      </c>
      <c r="O26" s="91" t="str">
        <f t="shared" si="4"/>
        <v>0</v>
      </c>
      <c r="P26" s="91">
        <f>Sci!G25</f>
        <v>0</v>
      </c>
      <c r="Q26" s="91" t="str">
        <f>Sci!H25</f>
        <v/>
      </c>
      <c r="R26" s="91" t="str">
        <f t="shared" si="5"/>
        <v>0</v>
      </c>
      <c r="S26" s="91">
        <f>Soc!G25</f>
        <v>0</v>
      </c>
      <c r="T26" s="91" t="str">
        <f>Soc!H25</f>
        <v/>
      </c>
      <c r="U26" s="91" t="str">
        <f t="shared" si="6"/>
        <v>0</v>
      </c>
      <c r="V26" s="91">
        <f t="shared" si="7"/>
        <v>0</v>
      </c>
      <c r="W26" s="92">
        <f t="shared" si="8"/>
        <v>0</v>
      </c>
      <c r="X26" s="92" t="str">
        <f t="shared" si="9"/>
        <v/>
      </c>
      <c r="Y26" s="149" t="str">
        <f t="shared" si="10"/>
        <v/>
      </c>
      <c r="Z26" s="149" t="str">
        <f t="shared" si="11"/>
        <v>0</v>
      </c>
      <c r="AA26" s="242"/>
      <c r="AB26" s="242"/>
      <c r="AC26" s="242"/>
      <c r="AD26" s="242"/>
      <c r="AE26" s="153" t="s">
        <v>2</v>
      </c>
      <c r="AF26" s="156">
        <f>COUNTIF(O7:O56,"BB+")</f>
        <v>0</v>
      </c>
      <c r="AG26" s="154" t="e">
        <f>(AF26/AF29)*100</f>
        <v>#DIV/0!</v>
      </c>
      <c r="AH26" s="156">
        <f>COUNTIF(O7:O56,"GB+")</f>
        <v>0</v>
      </c>
      <c r="AI26" s="154" t="e">
        <f>(AH26/AH29)*100</f>
        <v>#DIV/0!</v>
      </c>
      <c r="AJ26" s="152">
        <f t="shared" si="15"/>
        <v>0</v>
      </c>
      <c r="AK26" s="154" t="e">
        <f>(AJ26/AJ29)*100</f>
        <v>#DIV/0!</v>
      </c>
    </row>
    <row r="27" spans="1:37" ht="15" customHeight="1">
      <c r="A27" s="26" t="str">
        <f t="shared" si="12"/>
        <v/>
      </c>
      <c r="B27" s="24">
        <f>Main!G33</f>
        <v>0</v>
      </c>
      <c r="C27" s="144">
        <f>Main!H33</f>
        <v>0</v>
      </c>
      <c r="D27" s="91">
        <f>Tel!G26</f>
        <v>0</v>
      </c>
      <c r="E27" s="91" t="str">
        <f>Tel!H26</f>
        <v/>
      </c>
      <c r="F27" s="91" t="str">
        <f t="shared" si="1"/>
        <v>0</v>
      </c>
      <c r="G27" s="91">
        <f>Hin!G26</f>
        <v>0</v>
      </c>
      <c r="H27" s="91" t="str">
        <f>Hin!H26</f>
        <v/>
      </c>
      <c r="I27" s="91" t="str">
        <f t="shared" si="2"/>
        <v>0</v>
      </c>
      <c r="J27" s="91">
        <f>Eng!G26</f>
        <v>0</v>
      </c>
      <c r="K27" s="91" t="str">
        <f>Eng!H26</f>
        <v/>
      </c>
      <c r="L27" s="91" t="str">
        <f t="shared" si="3"/>
        <v>0</v>
      </c>
      <c r="M27" s="91">
        <f>Maths!G26</f>
        <v>0</v>
      </c>
      <c r="N27" s="91" t="str">
        <f>Maths!H26</f>
        <v/>
      </c>
      <c r="O27" s="91" t="str">
        <f t="shared" si="4"/>
        <v>0</v>
      </c>
      <c r="P27" s="91">
        <f>Sci!G26</f>
        <v>0</v>
      </c>
      <c r="Q27" s="91" t="str">
        <f>Sci!H26</f>
        <v/>
      </c>
      <c r="R27" s="91" t="str">
        <f t="shared" si="5"/>
        <v>0</v>
      </c>
      <c r="S27" s="91">
        <f>Soc!G26</f>
        <v>0</v>
      </c>
      <c r="T27" s="91" t="str">
        <f>Soc!H26</f>
        <v/>
      </c>
      <c r="U27" s="91" t="str">
        <f t="shared" si="6"/>
        <v>0</v>
      </c>
      <c r="V27" s="91">
        <f t="shared" si="7"/>
        <v>0</v>
      </c>
      <c r="W27" s="92">
        <f t="shared" si="8"/>
        <v>0</v>
      </c>
      <c r="X27" s="92" t="str">
        <f t="shared" si="9"/>
        <v/>
      </c>
      <c r="Y27" s="149" t="str">
        <f t="shared" si="10"/>
        <v/>
      </c>
      <c r="Z27" s="149" t="str">
        <f t="shared" si="11"/>
        <v>0</v>
      </c>
      <c r="AA27" s="242"/>
      <c r="AB27" s="242"/>
      <c r="AC27" s="242"/>
      <c r="AD27" s="242"/>
      <c r="AE27" s="153" t="s">
        <v>125</v>
      </c>
      <c r="AF27" s="156">
        <f>COUNTIF(O7:O56,"BB")</f>
        <v>0</v>
      </c>
      <c r="AG27" s="154" t="e">
        <f>(AF27/AF29)*100</f>
        <v>#DIV/0!</v>
      </c>
      <c r="AH27" s="156">
        <f>COUNTIF(O7:O56,"GB")</f>
        <v>0</v>
      </c>
      <c r="AI27" s="154" t="e">
        <f>(AH27/AH29)*100</f>
        <v>#DIV/0!</v>
      </c>
      <c r="AJ27" s="152">
        <f t="shared" si="15"/>
        <v>0</v>
      </c>
      <c r="AK27" s="154" t="e">
        <f>(AJ27/AJ29)*100</f>
        <v>#DIV/0!</v>
      </c>
    </row>
    <row r="28" spans="1:37" ht="15" customHeight="1">
      <c r="A28" s="26" t="str">
        <f t="shared" si="12"/>
        <v/>
      </c>
      <c r="B28" s="24">
        <f>Main!G34</f>
        <v>0</v>
      </c>
      <c r="C28" s="144">
        <f>Main!H34</f>
        <v>0</v>
      </c>
      <c r="D28" s="91">
        <f>Tel!G27</f>
        <v>0</v>
      </c>
      <c r="E28" s="91" t="str">
        <f>Tel!H27</f>
        <v/>
      </c>
      <c r="F28" s="91" t="str">
        <f t="shared" si="1"/>
        <v>0</v>
      </c>
      <c r="G28" s="91">
        <f>Hin!G27</f>
        <v>0</v>
      </c>
      <c r="H28" s="91" t="str">
        <f>Hin!H27</f>
        <v/>
      </c>
      <c r="I28" s="91" t="str">
        <f t="shared" si="2"/>
        <v>0</v>
      </c>
      <c r="J28" s="91">
        <f>Eng!G27</f>
        <v>0</v>
      </c>
      <c r="K28" s="91" t="str">
        <f>Eng!H27</f>
        <v/>
      </c>
      <c r="L28" s="91" t="str">
        <f t="shared" si="3"/>
        <v>0</v>
      </c>
      <c r="M28" s="91">
        <f>Maths!G27</f>
        <v>0</v>
      </c>
      <c r="N28" s="91" t="str">
        <f>Maths!H27</f>
        <v/>
      </c>
      <c r="O28" s="91" t="str">
        <f t="shared" si="4"/>
        <v>0</v>
      </c>
      <c r="P28" s="91">
        <f>Sci!G27</f>
        <v>0</v>
      </c>
      <c r="Q28" s="91" t="str">
        <f>Sci!H27</f>
        <v/>
      </c>
      <c r="R28" s="91" t="str">
        <f t="shared" si="5"/>
        <v>0</v>
      </c>
      <c r="S28" s="91">
        <f>Soc!G27</f>
        <v>0</v>
      </c>
      <c r="T28" s="91" t="str">
        <f>Soc!H27</f>
        <v/>
      </c>
      <c r="U28" s="91" t="str">
        <f t="shared" si="6"/>
        <v>0</v>
      </c>
      <c r="V28" s="91">
        <f t="shared" si="7"/>
        <v>0</v>
      </c>
      <c r="W28" s="92">
        <f t="shared" si="8"/>
        <v>0</v>
      </c>
      <c r="X28" s="92" t="str">
        <f t="shared" si="9"/>
        <v/>
      </c>
      <c r="Y28" s="149" t="str">
        <f t="shared" si="10"/>
        <v/>
      </c>
      <c r="Z28" s="149" t="str">
        <f t="shared" si="11"/>
        <v>0</v>
      </c>
      <c r="AA28" s="242"/>
      <c r="AB28" s="242"/>
      <c r="AC28" s="242"/>
      <c r="AD28" s="242"/>
      <c r="AE28" s="153" t="s">
        <v>4</v>
      </c>
      <c r="AF28" s="156">
        <f>COUNTIF(O7:O56,"BC")</f>
        <v>0</v>
      </c>
      <c r="AG28" s="154" t="e">
        <f>(AF28/AF29)*100</f>
        <v>#DIV/0!</v>
      </c>
      <c r="AH28" s="156">
        <f>COUNTIF(O7:O56,"GC")</f>
        <v>0</v>
      </c>
      <c r="AI28" s="154" t="e">
        <f>(AH28/AH29)*100</f>
        <v>#DIV/0!</v>
      </c>
      <c r="AJ28" s="152">
        <f t="shared" si="15"/>
        <v>0</v>
      </c>
      <c r="AK28" s="154" t="e">
        <f>(AJ28/AJ29)*100</f>
        <v>#DIV/0!</v>
      </c>
    </row>
    <row r="29" spans="1:37" ht="15" customHeight="1">
      <c r="A29" s="26" t="str">
        <f t="shared" si="12"/>
        <v/>
      </c>
      <c r="B29" s="24">
        <f>Main!G35</f>
        <v>0</v>
      </c>
      <c r="C29" s="144">
        <f>Main!H35</f>
        <v>0</v>
      </c>
      <c r="D29" s="91">
        <f>Tel!G28</f>
        <v>0</v>
      </c>
      <c r="E29" s="91" t="str">
        <f>Tel!H28</f>
        <v/>
      </c>
      <c r="F29" s="91" t="str">
        <f t="shared" si="1"/>
        <v>0</v>
      </c>
      <c r="G29" s="91">
        <f>Hin!G28</f>
        <v>0</v>
      </c>
      <c r="H29" s="91" t="str">
        <f>Hin!H28</f>
        <v/>
      </c>
      <c r="I29" s="91" t="str">
        <f t="shared" si="2"/>
        <v>0</v>
      </c>
      <c r="J29" s="91">
        <f>Eng!G28</f>
        <v>0</v>
      </c>
      <c r="K29" s="91" t="str">
        <f>Eng!H28</f>
        <v/>
      </c>
      <c r="L29" s="91" t="str">
        <f t="shared" si="3"/>
        <v>0</v>
      </c>
      <c r="M29" s="91">
        <f>Maths!G28</f>
        <v>0</v>
      </c>
      <c r="N29" s="91" t="str">
        <f>Maths!H28</f>
        <v/>
      </c>
      <c r="O29" s="91" t="str">
        <f t="shared" si="4"/>
        <v>0</v>
      </c>
      <c r="P29" s="91">
        <f>Sci!G28</f>
        <v>0</v>
      </c>
      <c r="Q29" s="91" t="str">
        <f>Sci!H28</f>
        <v/>
      </c>
      <c r="R29" s="91" t="str">
        <f t="shared" si="5"/>
        <v>0</v>
      </c>
      <c r="S29" s="91">
        <f>Soc!G28</f>
        <v>0</v>
      </c>
      <c r="T29" s="91" t="str">
        <f>Soc!H28</f>
        <v/>
      </c>
      <c r="U29" s="91" t="str">
        <f t="shared" si="6"/>
        <v>0</v>
      </c>
      <c r="V29" s="91">
        <f t="shared" si="7"/>
        <v>0</v>
      </c>
      <c r="W29" s="92">
        <f t="shared" si="8"/>
        <v>0</v>
      </c>
      <c r="X29" s="92" t="str">
        <f t="shared" si="9"/>
        <v/>
      </c>
      <c r="Y29" s="149" t="str">
        <f t="shared" si="10"/>
        <v/>
      </c>
      <c r="Z29" s="149" t="str">
        <f t="shared" si="11"/>
        <v>0</v>
      </c>
      <c r="AA29" s="242"/>
      <c r="AB29" s="242"/>
      <c r="AC29" s="242"/>
      <c r="AD29" s="242"/>
      <c r="AE29" s="183" t="s">
        <v>126</v>
      </c>
      <c r="AF29" s="190">
        <f>SUM(AF24:AF28)</f>
        <v>0</v>
      </c>
      <c r="AG29" s="192" t="e">
        <f>SUM(AG24:AG28)</f>
        <v>#DIV/0!</v>
      </c>
      <c r="AH29" s="190">
        <f>SUM(AH24:AH28)</f>
        <v>0</v>
      </c>
      <c r="AI29" s="192" t="e">
        <f>SUM(AI24:AI28)</f>
        <v>#DIV/0!</v>
      </c>
      <c r="AJ29" s="190">
        <f>AF29+AH29</f>
        <v>0</v>
      </c>
      <c r="AK29" s="192" t="e">
        <f>SUM(AK24:AK28)</f>
        <v>#DIV/0!</v>
      </c>
    </row>
    <row r="30" spans="1:37" ht="15" customHeight="1">
      <c r="A30" s="26" t="str">
        <f t="shared" si="12"/>
        <v/>
      </c>
      <c r="B30" s="24">
        <f>Main!G36</f>
        <v>0</v>
      </c>
      <c r="C30" s="144">
        <f>Main!H36</f>
        <v>0</v>
      </c>
      <c r="D30" s="91">
        <f>Tel!G29</f>
        <v>0</v>
      </c>
      <c r="E30" s="91" t="str">
        <f>Tel!H29</f>
        <v/>
      </c>
      <c r="F30" s="91" t="str">
        <f t="shared" si="1"/>
        <v>0</v>
      </c>
      <c r="G30" s="91">
        <f>Hin!G29</f>
        <v>0</v>
      </c>
      <c r="H30" s="91" t="str">
        <f>Hin!H29</f>
        <v/>
      </c>
      <c r="I30" s="91" t="str">
        <f t="shared" si="2"/>
        <v>0</v>
      </c>
      <c r="J30" s="91">
        <f>Eng!G29</f>
        <v>0</v>
      </c>
      <c r="K30" s="91" t="str">
        <f>Eng!H29</f>
        <v/>
      </c>
      <c r="L30" s="91" t="str">
        <f t="shared" si="3"/>
        <v>0</v>
      </c>
      <c r="M30" s="91">
        <f>Maths!G29</f>
        <v>0</v>
      </c>
      <c r="N30" s="91" t="str">
        <f>Maths!H29</f>
        <v/>
      </c>
      <c r="O30" s="91" t="str">
        <f t="shared" si="4"/>
        <v>0</v>
      </c>
      <c r="P30" s="91">
        <f>Sci!G29</f>
        <v>0</v>
      </c>
      <c r="Q30" s="91" t="str">
        <f>Sci!H29</f>
        <v/>
      </c>
      <c r="R30" s="91" t="str">
        <f t="shared" si="5"/>
        <v>0</v>
      </c>
      <c r="S30" s="91">
        <f>Soc!G29</f>
        <v>0</v>
      </c>
      <c r="T30" s="91" t="str">
        <f>Soc!H29</f>
        <v/>
      </c>
      <c r="U30" s="91" t="str">
        <f t="shared" si="6"/>
        <v>0</v>
      </c>
      <c r="V30" s="91">
        <f t="shared" si="7"/>
        <v>0</v>
      </c>
      <c r="W30" s="92">
        <f t="shared" si="8"/>
        <v>0</v>
      </c>
      <c r="X30" s="92" t="str">
        <f t="shared" si="9"/>
        <v/>
      </c>
      <c r="Y30" s="149" t="str">
        <f t="shared" si="10"/>
        <v/>
      </c>
      <c r="Z30" s="149" t="str">
        <f t="shared" si="11"/>
        <v>0</v>
      </c>
      <c r="AA30" s="246">
        <v>5</v>
      </c>
      <c r="AB30" s="243" t="s">
        <v>92</v>
      </c>
      <c r="AC30" s="251">
        <f>AF35</f>
        <v>0</v>
      </c>
      <c r="AD30" s="251">
        <f>AH35</f>
        <v>0</v>
      </c>
      <c r="AE30" s="152" t="s">
        <v>0</v>
      </c>
      <c r="AF30" s="156">
        <f>COUNTIF(R7:R56,"BA+")</f>
        <v>0</v>
      </c>
      <c r="AG30" s="186" t="e">
        <f>(AF30/AF35)*100</f>
        <v>#DIV/0!</v>
      </c>
      <c r="AH30" s="156">
        <f>COUNTIF(R7:R56,"GA+")</f>
        <v>0</v>
      </c>
      <c r="AI30" s="186" t="e">
        <f>(AH30/AH35)*100</f>
        <v>#DIV/0!</v>
      </c>
      <c r="AJ30" s="152">
        <f>AF30+AH30</f>
        <v>0</v>
      </c>
      <c r="AK30" s="186" t="e">
        <f>(AJ30/AJ35)*100</f>
        <v>#DIV/0!</v>
      </c>
    </row>
    <row r="31" spans="1:37" ht="15" customHeight="1">
      <c r="A31" s="26" t="str">
        <f t="shared" si="12"/>
        <v/>
      </c>
      <c r="B31" s="24">
        <f>Main!G37</f>
        <v>0</v>
      </c>
      <c r="C31" s="144">
        <f>Main!H37</f>
        <v>0</v>
      </c>
      <c r="D31" s="91">
        <f>Tel!G30</f>
        <v>0</v>
      </c>
      <c r="E31" s="91" t="str">
        <f>Tel!H30</f>
        <v/>
      </c>
      <c r="F31" s="91" t="str">
        <f t="shared" si="1"/>
        <v>0</v>
      </c>
      <c r="G31" s="91">
        <f>Hin!G30</f>
        <v>0</v>
      </c>
      <c r="H31" s="91" t="str">
        <f>Hin!H30</f>
        <v/>
      </c>
      <c r="I31" s="91" t="str">
        <f t="shared" si="2"/>
        <v>0</v>
      </c>
      <c r="J31" s="91">
        <f>Eng!G30</f>
        <v>0</v>
      </c>
      <c r="K31" s="91" t="str">
        <f>Eng!H30</f>
        <v/>
      </c>
      <c r="L31" s="91" t="str">
        <f t="shared" si="3"/>
        <v>0</v>
      </c>
      <c r="M31" s="91">
        <f>Maths!G30</f>
        <v>0</v>
      </c>
      <c r="N31" s="91" t="str">
        <f>Maths!H30</f>
        <v/>
      </c>
      <c r="O31" s="91" t="str">
        <f t="shared" si="4"/>
        <v>0</v>
      </c>
      <c r="P31" s="91">
        <f>Sci!G30</f>
        <v>0</v>
      </c>
      <c r="Q31" s="91" t="str">
        <f>Sci!H30</f>
        <v/>
      </c>
      <c r="R31" s="91" t="str">
        <f t="shared" si="5"/>
        <v>0</v>
      </c>
      <c r="S31" s="91">
        <f>Soc!G30</f>
        <v>0</v>
      </c>
      <c r="T31" s="91" t="str">
        <f>Soc!H30</f>
        <v/>
      </c>
      <c r="U31" s="91" t="str">
        <f t="shared" si="6"/>
        <v>0</v>
      </c>
      <c r="V31" s="91">
        <f t="shared" si="7"/>
        <v>0</v>
      </c>
      <c r="W31" s="92">
        <f t="shared" si="8"/>
        <v>0</v>
      </c>
      <c r="X31" s="92" t="str">
        <f t="shared" si="9"/>
        <v/>
      </c>
      <c r="Y31" s="149" t="str">
        <f t="shared" si="10"/>
        <v/>
      </c>
      <c r="Z31" s="149" t="str">
        <f t="shared" si="11"/>
        <v>0</v>
      </c>
      <c r="AA31" s="246"/>
      <c r="AB31" s="244"/>
      <c r="AC31" s="252"/>
      <c r="AD31" s="252"/>
      <c r="AE31" s="153" t="s">
        <v>124</v>
      </c>
      <c r="AF31" s="156">
        <f>COUNTIF(R7:R56,"BA")</f>
        <v>0</v>
      </c>
      <c r="AG31" s="154" t="e">
        <f>(AF31/AF35)*100</f>
        <v>#DIV/0!</v>
      </c>
      <c r="AH31" s="156">
        <f>COUNTIF(R7:R56,"GA")</f>
        <v>0</v>
      </c>
      <c r="AI31" s="154" t="e">
        <f>(AH31/AH35)*100</f>
        <v>#DIV/0!</v>
      </c>
      <c r="AJ31" s="152">
        <f t="shared" ref="AJ31:AJ34" si="16">AF31+AH31</f>
        <v>0</v>
      </c>
      <c r="AK31" s="154" t="e">
        <f>(AJ31/AJ35)*100</f>
        <v>#DIV/0!</v>
      </c>
    </row>
    <row r="32" spans="1:37" ht="15" customHeight="1">
      <c r="A32" s="26" t="str">
        <f t="shared" si="12"/>
        <v/>
      </c>
      <c r="B32" s="24">
        <f>Main!G38</f>
        <v>0</v>
      </c>
      <c r="C32" s="144">
        <f>Main!H38</f>
        <v>0</v>
      </c>
      <c r="D32" s="91">
        <f>Tel!G31</f>
        <v>0</v>
      </c>
      <c r="E32" s="91" t="str">
        <f>Tel!H31</f>
        <v/>
      </c>
      <c r="F32" s="91" t="str">
        <f t="shared" si="1"/>
        <v>0</v>
      </c>
      <c r="G32" s="91">
        <f>Hin!G31</f>
        <v>0</v>
      </c>
      <c r="H32" s="91" t="str">
        <f>Hin!H31</f>
        <v/>
      </c>
      <c r="I32" s="91" t="str">
        <f t="shared" si="2"/>
        <v>0</v>
      </c>
      <c r="J32" s="91">
        <f>Eng!G31</f>
        <v>0</v>
      </c>
      <c r="K32" s="91" t="str">
        <f>Eng!H31</f>
        <v/>
      </c>
      <c r="L32" s="91" t="str">
        <f t="shared" si="3"/>
        <v>0</v>
      </c>
      <c r="M32" s="91">
        <f>Maths!G31</f>
        <v>0</v>
      </c>
      <c r="N32" s="91" t="str">
        <f>Maths!H31</f>
        <v/>
      </c>
      <c r="O32" s="91" t="str">
        <f t="shared" si="4"/>
        <v>0</v>
      </c>
      <c r="P32" s="91">
        <f>Sci!G31</f>
        <v>0</v>
      </c>
      <c r="Q32" s="91" t="str">
        <f>Sci!H31</f>
        <v/>
      </c>
      <c r="R32" s="91" t="str">
        <f t="shared" si="5"/>
        <v>0</v>
      </c>
      <c r="S32" s="91">
        <f>Soc!G31</f>
        <v>0</v>
      </c>
      <c r="T32" s="91" t="str">
        <f>Soc!H31</f>
        <v/>
      </c>
      <c r="U32" s="91" t="str">
        <f t="shared" si="6"/>
        <v>0</v>
      </c>
      <c r="V32" s="91">
        <f t="shared" si="7"/>
        <v>0</v>
      </c>
      <c r="W32" s="92">
        <f t="shared" si="8"/>
        <v>0</v>
      </c>
      <c r="X32" s="92" t="str">
        <f t="shared" si="9"/>
        <v/>
      </c>
      <c r="Y32" s="149" t="str">
        <f t="shared" si="10"/>
        <v/>
      </c>
      <c r="Z32" s="149" t="str">
        <f t="shared" si="11"/>
        <v>0</v>
      </c>
      <c r="AA32" s="246"/>
      <c r="AB32" s="244"/>
      <c r="AC32" s="252"/>
      <c r="AD32" s="252"/>
      <c r="AE32" s="153" t="s">
        <v>2</v>
      </c>
      <c r="AF32" s="156">
        <f>COUNTIF(R7:R56,"BB+")</f>
        <v>0</v>
      </c>
      <c r="AG32" s="154" t="e">
        <f>(AF32/AF35)*100</f>
        <v>#DIV/0!</v>
      </c>
      <c r="AH32" s="156">
        <f>COUNTIF(R7:R56,"GB+")</f>
        <v>0</v>
      </c>
      <c r="AI32" s="154" t="e">
        <f>(AH32/AH35)*100</f>
        <v>#DIV/0!</v>
      </c>
      <c r="AJ32" s="152">
        <f>AF32+AH32</f>
        <v>0</v>
      </c>
      <c r="AK32" s="154" t="e">
        <f>(AJ32/AJ35)*100</f>
        <v>#DIV/0!</v>
      </c>
    </row>
    <row r="33" spans="1:37" ht="15" customHeight="1">
      <c r="A33" s="26" t="str">
        <f t="shared" si="12"/>
        <v/>
      </c>
      <c r="B33" s="24">
        <f>Main!G39</f>
        <v>0</v>
      </c>
      <c r="C33" s="144">
        <f>Main!H39</f>
        <v>0</v>
      </c>
      <c r="D33" s="91">
        <f>Tel!G32</f>
        <v>0</v>
      </c>
      <c r="E33" s="91" t="str">
        <f>Tel!H32</f>
        <v/>
      </c>
      <c r="F33" s="91" t="str">
        <f t="shared" si="1"/>
        <v>0</v>
      </c>
      <c r="G33" s="91">
        <f>Hin!G32</f>
        <v>0</v>
      </c>
      <c r="H33" s="91" t="str">
        <f>Hin!H32</f>
        <v/>
      </c>
      <c r="I33" s="91" t="str">
        <f t="shared" si="2"/>
        <v>0</v>
      </c>
      <c r="J33" s="91">
        <f>Eng!G32</f>
        <v>0</v>
      </c>
      <c r="K33" s="91" t="str">
        <f>Eng!H32</f>
        <v/>
      </c>
      <c r="L33" s="91" t="str">
        <f t="shared" si="3"/>
        <v>0</v>
      </c>
      <c r="M33" s="91">
        <f>Maths!G32</f>
        <v>0</v>
      </c>
      <c r="N33" s="91" t="str">
        <f>Maths!H32</f>
        <v/>
      </c>
      <c r="O33" s="91" t="str">
        <f t="shared" si="4"/>
        <v>0</v>
      </c>
      <c r="P33" s="91">
        <f>Sci!G32</f>
        <v>0</v>
      </c>
      <c r="Q33" s="91" t="str">
        <f>Sci!H32</f>
        <v/>
      </c>
      <c r="R33" s="91" t="str">
        <f t="shared" si="5"/>
        <v>0</v>
      </c>
      <c r="S33" s="91">
        <f>Soc!G32</f>
        <v>0</v>
      </c>
      <c r="T33" s="91" t="str">
        <f>Soc!H32</f>
        <v/>
      </c>
      <c r="U33" s="91" t="str">
        <f t="shared" si="6"/>
        <v>0</v>
      </c>
      <c r="V33" s="91">
        <f t="shared" si="7"/>
        <v>0</v>
      </c>
      <c r="W33" s="92">
        <f t="shared" si="8"/>
        <v>0</v>
      </c>
      <c r="X33" s="92" t="str">
        <f t="shared" si="9"/>
        <v/>
      </c>
      <c r="Y33" s="149" t="str">
        <f t="shared" si="10"/>
        <v/>
      </c>
      <c r="Z33" s="149" t="str">
        <f t="shared" si="11"/>
        <v>0</v>
      </c>
      <c r="AA33" s="246"/>
      <c r="AB33" s="244"/>
      <c r="AC33" s="252"/>
      <c r="AD33" s="252"/>
      <c r="AE33" s="153" t="s">
        <v>125</v>
      </c>
      <c r="AF33" s="156">
        <f>COUNTIF(R7:R56,"BB")</f>
        <v>0</v>
      </c>
      <c r="AG33" s="154" t="e">
        <f>(AF33/AF35)*100</f>
        <v>#DIV/0!</v>
      </c>
      <c r="AH33" s="156">
        <f>COUNTIF(R7:R56,"GB")</f>
        <v>0</v>
      </c>
      <c r="AI33" s="154" t="e">
        <f>(AH33/AH35)*100</f>
        <v>#DIV/0!</v>
      </c>
      <c r="AJ33" s="152">
        <f t="shared" si="16"/>
        <v>0</v>
      </c>
      <c r="AK33" s="154" t="e">
        <f>(AJ33/AJ35)*100</f>
        <v>#DIV/0!</v>
      </c>
    </row>
    <row r="34" spans="1:37" ht="15" customHeight="1">
      <c r="A34" s="26" t="str">
        <f t="shared" si="12"/>
        <v/>
      </c>
      <c r="B34" s="24">
        <f>Main!G40</f>
        <v>0</v>
      </c>
      <c r="C34" s="144">
        <f>Main!H40</f>
        <v>0</v>
      </c>
      <c r="D34" s="91">
        <f>Tel!G33</f>
        <v>0</v>
      </c>
      <c r="E34" s="91" t="str">
        <f>Tel!H33</f>
        <v/>
      </c>
      <c r="F34" s="91" t="str">
        <f t="shared" si="1"/>
        <v>0</v>
      </c>
      <c r="G34" s="91">
        <f>Hin!G33</f>
        <v>0</v>
      </c>
      <c r="H34" s="91" t="str">
        <f>Hin!H33</f>
        <v/>
      </c>
      <c r="I34" s="91" t="str">
        <f t="shared" si="2"/>
        <v>0</v>
      </c>
      <c r="J34" s="91">
        <f>Eng!G33</f>
        <v>0</v>
      </c>
      <c r="K34" s="91" t="str">
        <f>Eng!H33</f>
        <v/>
      </c>
      <c r="L34" s="91" t="str">
        <f t="shared" si="3"/>
        <v>0</v>
      </c>
      <c r="M34" s="91">
        <f>Maths!G33</f>
        <v>0</v>
      </c>
      <c r="N34" s="91" t="str">
        <f>Maths!H33</f>
        <v/>
      </c>
      <c r="O34" s="91" t="str">
        <f t="shared" si="4"/>
        <v>0</v>
      </c>
      <c r="P34" s="91">
        <f>Sci!G33</f>
        <v>0</v>
      </c>
      <c r="Q34" s="91" t="str">
        <f>Sci!H33</f>
        <v/>
      </c>
      <c r="R34" s="91" t="str">
        <f t="shared" si="5"/>
        <v>0</v>
      </c>
      <c r="S34" s="91">
        <f>Soc!G33</f>
        <v>0</v>
      </c>
      <c r="T34" s="91" t="str">
        <f>Soc!H33</f>
        <v/>
      </c>
      <c r="U34" s="91" t="str">
        <f t="shared" si="6"/>
        <v>0</v>
      </c>
      <c r="V34" s="91">
        <f t="shared" si="7"/>
        <v>0</v>
      </c>
      <c r="W34" s="92">
        <f t="shared" si="8"/>
        <v>0</v>
      </c>
      <c r="X34" s="92" t="str">
        <f t="shared" si="9"/>
        <v/>
      </c>
      <c r="Y34" s="149" t="str">
        <f t="shared" si="10"/>
        <v/>
      </c>
      <c r="Z34" s="149" t="str">
        <f t="shared" si="11"/>
        <v>0</v>
      </c>
      <c r="AA34" s="246"/>
      <c r="AB34" s="244"/>
      <c r="AC34" s="252"/>
      <c r="AD34" s="252"/>
      <c r="AE34" s="153" t="s">
        <v>4</v>
      </c>
      <c r="AF34" s="156">
        <f>COUNTIF(R7:R56,"BC")</f>
        <v>0</v>
      </c>
      <c r="AG34" s="154" t="e">
        <f>(AF34/AF35)*100</f>
        <v>#DIV/0!</v>
      </c>
      <c r="AH34" s="156">
        <f>COUNTIF(R7:R56,"GC")</f>
        <v>0</v>
      </c>
      <c r="AI34" s="154" t="e">
        <f>(AH34/AH35)*100</f>
        <v>#DIV/0!</v>
      </c>
      <c r="AJ34" s="152">
        <f t="shared" si="16"/>
        <v>0</v>
      </c>
      <c r="AK34" s="154" t="e">
        <f>(AJ34/AJ35)*100</f>
        <v>#DIV/0!</v>
      </c>
    </row>
    <row r="35" spans="1:37" ht="15" customHeight="1">
      <c r="A35" s="26" t="str">
        <f t="shared" si="12"/>
        <v/>
      </c>
      <c r="B35" s="24">
        <f>Main!G41</f>
        <v>0</v>
      </c>
      <c r="C35" s="144">
        <f>Main!H41</f>
        <v>0</v>
      </c>
      <c r="D35" s="91">
        <f>Tel!G34</f>
        <v>0</v>
      </c>
      <c r="E35" s="91" t="str">
        <f>Tel!H34</f>
        <v/>
      </c>
      <c r="F35" s="91" t="str">
        <f t="shared" si="1"/>
        <v>0</v>
      </c>
      <c r="G35" s="91">
        <f>Hin!G34</f>
        <v>0</v>
      </c>
      <c r="H35" s="91" t="str">
        <f>Hin!H34</f>
        <v/>
      </c>
      <c r="I35" s="91" t="str">
        <f t="shared" si="2"/>
        <v>0</v>
      </c>
      <c r="J35" s="91">
        <f>Eng!G34</f>
        <v>0</v>
      </c>
      <c r="K35" s="91" t="str">
        <f>Eng!H34</f>
        <v/>
      </c>
      <c r="L35" s="91" t="str">
        <f t="shared" si="3"/>
        <v>0</v>
      </c>
      <c r="M35" s="91">
        <f>Maths!G34</f>
        <v>0</v>
      </c>
      <c r="N35" s="91" t="str">
        <f>Maths!H34</f>
        <v/>
      </c>
      <c r="O35" s="91" t="str">
        <f t="shared" si="4"/>
        <v>0</v>
      </c>
      <c r="P35" s="91">
        <f>Sci!G34</f>
        <v>0</v>
      </c>
      <c r="Q35" s="91" t="str">
        <f>Sci!H34</f>
        <v/>
      </c>
      <c r="R35" s="91" t="str">
        <f t="shared" si="5"/>
        <v>0</v>
      </c>
      <c r="S35" s="91">
        <f>Soc!G34</f>
        <v>0</v>
      </c>
      <c r="T35" s="91" t="str">
        <f>Soc!H34</f>
        <v/>
      </c>
      <c r="U35" s="91" t="str">
        <f t="shared" si="6"/>
        <v>0</v>
      </c>
      <c r="V35" s="91">
        <f t="shared" si="7"/>
        <v>0</v>
      </c>
      <c r="W35" s="92">
        <f t="shared" si="8"/>
        <v>0</v>
      </c>
      <c r="X35" s="92" t="str">
        <f t="shared" si="9"/>
        <v/>
      </c>
      <c r="Y35" s="149" t="str">
        <f t="shared" si="10"/>
        <v/>
      </c>
      <c r="Z35" s="149" t="str">
        <f t="shared" si="11"/>
        <v>0</v>
      </c>
      <c r="AA35" s="246"/>
      <c r="AB35" s="245"/>
      <c r="AC35" s="253"/>
      <c r="AD35" s="253"/>
      <c r="AE35" s="183" t="s">
        <v>126</v>
      </c>
      <c r="AF35" s="190">
        <f>SUM(AF30:AF34)</f>
        <v>0</v>
      </c>
      <c r="AG35" s="192" t="e">
        <f>SUM(AG30:AG34)</f>
        <v>#DIV/0!</v>
      </c>
      <c r="AH35" s="190">
        <f>SUM(AH30:AH34)</f>
        <v>0</v>
      </c>
      <c r="AI35" s="192" t="e">
        <f>SUM(AI30:AI34)</f>
        <v>#DIV/0!</v>
      </c>
      <c r="AJ35" s="190">
        <f>AF35+AH35</f>
        <v>0</v>
      </c>
      <c r="AK35" s="192" t="e">
        <f>SUM(AK30:AK34)</f>
        <v>#DIV/0!</v>
      </c>
    </row>
    <row r="36" spans="1:37" ht="15" customHeight="1">
      <c r="A36" s="26" t="str">
        <f t="shared" si="12"/>
        <v/>
      </c>
      <c r="B36" s="24">
        <f>Main!G42</f>
        <v>0</v>
      </c>
      <c r="C36" s="144">
        <f>Main!H42</f>
        <v>0</v>
      </c>
      <c r="D36" s="91">
        <f>Tel!G35</f>
        <v>0</v>
      </c>
      <c r="E36" s="91" t="str">
        <f>Tel!H35</f>
        <v/>
      </c>
      <c r="F36" s="91" t="str">
        <f t="shared" si="1"/>
        <v>0</v>
      </c>
      <c r="G36" s="91">
        <f>Hin!G35</f>
        <v>0</v>
      </c>
      <c r="H36" s="91" t="str">
        <f>Hin!H35</f>
        <v/>
      </c>
      <c r="I36" s="91" t="str">
        <f t="shared" si="2"/>
        <v>0</v>
      </c>
      <c r="J36" s="91">
        <f>Eng!G35</f>
        <v>0</v>
      </c>
      <c r="K36" s="91" t="str">
        <f>Eng!H35</f>
        <v/>
      </c>
      <c r="L36" s="91" t="str">
        <f t="shared" si="3"/>
        <v>0</v>
      </c>
      <c r="M36" s="91">
        <f>Maths!G35</f>
        <v>0</v>
      </c>
      <c r="N36" s="91" t="str">
        <f>Maths!H35</f>
        <v/>
      </c>
      <c r="O36" s="91" t="str">
        <f t="shared" si="4"/>
        <v>0</v>
      </c>
      <c r="P36" s="91">
        <f>Sci!G35</f>
        <v>0</v>
      </c>
      <c r="Q36" s="91" t="str">
        <f>Sci!H35</f>
        <v/>
      </c>
      <c r="R36" s="91" t="str">
        <f t="shared" si="5"/>
        <v>0</v>
      </c>
      <c r="S36" s="91">
        <f>Soc!G35</f>
        <v>0</v>
      </c>
      <c r="T36" s="91" t="str">
        <f>Soc!H35</f>
        <v/>
      </c>
      <c r="U36" s="91" t="str">
        <f t="shared" si="6"/>
        <v>0</v>
      </c>
      <c r="V36" s="91">
        <f t="shared" si="7"/>
        <v>0</v>
      </c>
      <c r="W36" s="92">
        <f t="shared" si="8"/>
        <v>0</v>
      </c>
      <c r="X36" s="92" t="str">
        <f t="shared" si="9"/>
        <v/>
      </c>
      <c r="Y36" s="149" t="str">
        <f t="shared" si="10"/>
        <v/>
      </c>
      <c r="Z36" s="149" t="str">
        <f t="shared" si="11"/>
        <v>0</v>
      </c>
      <c r="AA36" s="251">
        <v>6</v>
      </c>
      <c r="AB36" s="242" t="s">
        <v>93</v>
      </c>
      <c r="AC36" s="246">
        <f>AF41</f>
        <v>0</v>
      </c>
      <c r="AD36" s="246">
        <f>AH41</f>
        <v>0</v>
      </c>
      <c r="AE36" s="152" t="s">
        <v>0</v>
      </c>
      <c r="AF36" s="156">
        <f>COUNTIF(U7:U56,"BA+")</f>
        <v>0</v>
      </c>
      <c r="AG36" s="186" t="e">
        <f>(AF36/AF41)*100</f>
        <v>#DIV/0!</v>
      </c>
      <c r="AH36" s="156">
        <f>COUNTIF(U7:U56,"GA+")</f>
        <v>0</v>
      </c>
      <c r="AI36" s="186" t="e">
        <f>(AH36/AH41)*100</f>
        <v>#DIV/0!</v>
      </c>
      <c r="AJ36" s="152">
        <f>AF36+AH36</f>
        <v>0</v>
      </c>
      <c r="AK36" s="186" t="e">
        <f>(AJ36/AJ41)*100</f>
        <v>#DIV/0!</v>
      </c>
    </row>
    <row r="37" spans="1:37" ht="15" customHeight="1">
      <c r="A37" s="26" t="str">
        <f t="shared" si="12"/>
        <v/>
      </c>
      <c r="B37" s="24">
        <f>Main!G43</f>
        <v>0</v>
      </c>
      <c r="C37" s="144">
        <f>Main!H43</f>
        <v>0</v>
      </c>
      <c r="D37" s="91">
        <f>Tel!G36</f>
        <v>0</v>
      </c>
      <c r="E37" s="91" t="str">
        <f>Tel!H36</f>
        <v/>
      </c>
      <c r="F37" s="91" t="str">
        <f t="shared" si="1"/>
        <v>0</v>
      </c>
      <c r="G37" s="91">
        <f>Hin!G36</f>
        <v>0</v>
      </c>
      <c r="H37" s="91" t="str">
        <f>Hin!H36</f>
        <v/>
      </c>
      <c r="I37" s="91" t="str">
        <f t="shared" si="2"/>
        <v>0</v>
      </c>
      <c r="J37" s="91">
        <f>Eng!G36</f>
        <v>0</v>
      </c>
      <c r="K37" s="91" t="str">
        <f>Eng!H36</f>
        <v/>
      </c>
      <c r="L37" s="91" t="str">
        <f t="shared" si="3"/>
        <v>0</v>
      </c>
      <c r="M37" s="91">
        <f>Maths!G36</f>
        <v>0</v>
      </c>
      <c r="N37" s="91" t="str">
        <f>Maths!H36</f>
        <v/>
      </c>
      <c r="O37" s="91" t="str">
        <f t="shared" si="4"/>
        <v>0</v>
      </c>
      <c r="P37" s="91">
        <f>Sci!G36</f>
        <v>0</v>
      </c>
      <c r="Q37" s="91" t="str">
        <f>Sci!H36</f>
        <v/>
      </c>
      <c r="R37" s="91" t="str">
        <f t="shared" si="5"/>
        <v>0</v>
      </c>
      <c r="S37" s="91">
        <f>Soc!G36</f>
        <v>0</v>
      </c>
      <c r="T37" s="91" t="str">
        <f>Soc!H36</f>
        <v/>
      </c>
      <c r="U37" s="91" t="str">
        <f t="shared" si="6"/>
        <v>0</v>
      </c>
      <c r="V37" s="91">
        <f t="shared" si="7"/>
        <v>0</v>
      </c>
      <c r="W37" s="92">
        <f t="shared" si="8"/>
        <v>0</v>
      </c>
      <c r="X37" s="92" t="str">
        <f t="shared" si="9"/>
        <v/>
      </c>
      <c r="Y37" s="149" t="str">
        <f t="shared" si="10"/>
        <v/>
      </c>
      <c r="Z37" s="149" t="str">
        <f t="shared" si="11"/>
        <v>0</v>
      </c>
      <c r="AA37" s="252"/>
      <c r="AB37" s="242"/>
      <c r="AC37" s="246"/>
      <c r="AD37" s="246"/>
      <c r="AE37" s="153" t="s">
        <v>124</v>
      </c>
      <c r="AF37" s="156">
        <f>COUNTIF(U7:U56,"BA")</f>
        <v>0</v>
      </c>
      <c r="AG37" s="154" t="e">
        <f>(AF37/AF41)*100</f>
        <v>#DIV/0!</v>
      </c>
      <c r="AH37" s="156">
        <f>COUNTIF(U7:U56,"GA")</f>
        <v>0</v>
      </c>
      <c r="AI37" s="154" t="e">
        <f>(AH37/AH41)*100</f>
        <v>#DIV/0!</v>
      </c>
      <c r="AJ37" s="152">
        <f t="shared" ref="AJ37" si="17">AF37+AH37</f>
        <v>0</v>
      </c>
      <c r="AK37" s="154" t="e">
        <f>(AJ37/AJ41)*100</f>
        <v>#DIV/0!</v>
      </c>
    </row>
    <row r="38" spans="1:37" ht="15" customHeight="1">
      <c r="A38" s="26" t="str">
        <f t="shared" si="12"/>
        <v/>
      </c>
      <c r="B38" s="24">
        <f>Main!G44</f>
        <v>0</v>
      </c>
      <c r="C38" s="144">
        <f>Main!H44</f>
        <v>0</v>
      </c>
      <c r="D38" s="91">
        <f>Tel!G37</f>
        <v>0</v>
      </c>
      <c r="E38" s="91" t="str">
        <f>Tel!H37</f>
        <v/>
      </c>
      <c r="F38" s="91" t="str">
        <f t="shared" si="1"/>
        <v>0</v>
      </c>
      <c r="G38" s="91">
        <f>Hin!G37</f>
        <v>0</v>
      </c>
      <c r="H38" s="91" t="str">
        <f>Hin!H37</f>
        <v/>
      </c>
      <c r="I38" s="91" t="str">
        <f t="shared" si="2"/>
        <v>0</v>
      </c>
      <c r="J38" s="91">
        <f>Eng!G37</f>
        <v>0</v>
      </c>
      <c r="K38" s="91" t="str">
        <f>Eng!H37</f>
        <v/>
      </c>
      <c r="L38" s="91" t="str">
        <f t="shared" si="3"/>
        <v>0</v>
      </c>
      <c r="M38" s="91">
        <f>Maths!G37</f>
        <v>0</v>
      </c>
      <c r="N38" s="91" t="str">
        <f>Maths!H37</f>
        <v/>
      </c>
      <c r="O38" s="91" t="str">
        <f t="shared" si="4"/>
        <v>0</v>
      </c>
      <c r="P38" s="91">
        <f>Sci!G37</f>
        <v>0</v>
      </c>
      <c r="Q38" s="91" t="str">
        <f>Sci!H37</f>
        <v/>
      </c>
      <c r="R38" s="91" t="str">
        <f t="shared" si="5"/>
        <v>0</v>
      </c>
      <c r="S38" s="91">
        <f>Soc!G37</f>
        <v>0</v>
      </c>
      <c r="T38" s="91" t="str">
        <f>Soc!H37</f>
        <v/>
      </c>
      <c r="U38" s="91" t="str">
        <f t="shared" si="6"/>
        <v>0</v>
      </c>
      <c r="V38" s="91">
        <f t="shared" si="7"/>
        <v>0</v>
      </c>
      <c r="W38" s="92">
        <f t="shared" si="8"/>
        <v>0</v>
      </c>
      <c r="X38" s="92" t="str">
        <f t="shared" si="9"/>
        <v/>
      </c>
      <c r="Y38" s="149" t="str">
        <f t="shared" si="10"/>
        <v/>
      </c>
      <c r="Z38" s="149" t="str">
        <f t="shared" si="11"/>
        <v>0</v>
      </c>
      <c r="AA38" s="252"/>
      <c r="AB38" s="242"/>
      <c r="AC38" s="246"/>
      <c r="AD38" s="246"/>
      <c r="AE38" s="153" t="s">
        <v>2</v>
      </c>
      <c r="AF38" s="156">
        <f>COUNTIF(U7:U56,"BB+")</f>
        <v>0</v>
      </c>
      <c r="AG38" s="154" t="e">
        <f>(AF38/AF41)*100</f>
        <v>#DIV/0!</v>
      </c>
      <c r="AH38" s="156">
        <f>COUNTIF(U7:U56,"GB+")</f>
        <v>0</v>
      </c>
      <c r="AI38" s="154" t="e">
        <f>(AH38/AH41)*100</f>
        <v>#DIV/0!</v>
      </c>
      <c r="AJ38" s="152">
        <f>AF38+AH38</f>
        <v>0</v>
      </c>
      <c r="AK38" s="154" t="e">
        <f>(AJ38/AJ41)*100</f>
        <v>#DIV/0!</v>
      </c>
    </row>
    <row r="39" spans="1:37" ht="15" customHeight="1">
      <c r="A39" s="26" t="str">
        <f t="shared" si="12"/>
        <v/>
      </c>
      <c r="B39" s="24">
        <f>Main!G45</f>
        <v>0</v>
      </c>
      <c r="C39" s="144">
        <f>Main!H45</f>
        <v>0</v>
      </c>
      <c r="D39" s="91">
        <f>Tel!G38</f>
        <v>0</v>
      </c>
      <c r="E39" s="91" t="str">
        <f>Tel!H38</f>
        <v/>
      </c>
      <c r="F39" s="91" t="str">
        <f t="shared" si="1"/>
        <v>0</v>
      </c>
      <c r="G39" s="91">
        <f>Hin!G38</f>
        <v>0</v>
      </c>
      <c r="H39" s="91" t="str">
        <f>Hin!H38</f>
        <v/>
      </c>
      <c r="I39" s="91" t="str">
        <f t="shared" si="2"/>
        <v>0</v>
      </c>
      <c r="J39" s="91">
        <f>Eng!G38</f>
        <v>0</v>
      </c>
      <c r="K39" s="91" t="str">
        <f>Eng!H38</f>
        <v/>
      </c>
      <c r="L39" s="91" t="str">
        <f t="shared" si="3"/>
        <v>0</v>
      </c>
      <c r="M39" s="91">
        <f>Maths!G38</f>
        <v>0</v>
      </c>
      <c r="N39" s="91" t="str">
        <f>Maths!H38</f>
        <v/>
      </c>
      <c r="O39" s="91" t="str">
        <f t="shared" si="4"/>
        <v>0</v>
      </c>
      <c r="P39" s="91">
        <f>Sci!G38</f>
        <v>0</v>
      </c>
      <c r="Q39" s="91" t="str">
        <f>Sci!H38</f>
        <v/>
      </c>
      <c r="R39" s="91" t="str">
        <f t="shared" si="5"/>
        <v>0</v>
      </c>
      <c r="S39" s="91">
        <f>Soc!G38</f>
        <v>0</v>
      </c>
      <c r="T39" s="91" t="str">
        <f>Soc!H38</f>
        <v/>
      </c>
      <c r="U39" s="91" t="str">
        <f t="shared" si="6"/>
        <v>0</v>
      </c>
      <c r="V39" s="91">
        <f t="shared" si="7"/>
        <v>0</v>
      </c>
      <c r="W39" s="92">
        <f t="shared" si="8"/>
        <v>0</v>
      </c>
      <c r="X39" s="92" t="str">
        <f t="shared" si="9"/>
        <v/>
      </c>
      <c r="Y39" s="149" t="str">
        <f t="shared" si="10"/>
        <v/>
      </c>
      <c r="Z39" s="149" t="str">
        <f t="shared" si="11"/>
        <v>0</v>
      </c>
      <c r="AA39" s="252"/>
      <c r="AB39" s="242"/>
      <c r="AC39" s="246"/>
      <c r="AD39" s="246"/>
      <c r="AE39" s="153" t="s">
        <v>125</v>
      </c>
      <c r="AF39" s="156">
        <f>COUNTIF(U7:U56,"BB")</f>
        <v>0</v>
      </c>
      <c r="AG39" s="154" t="e">
        <f>(AF39/AF41)*100</f>
        <v>#DIV/0!</v>
      </c>
      <c r="AH39" s="156">
        <f>COUNTIF(U7:U56,"GB")</f>
        <v>0</v>
      </c>
      <c r="AI39" s="154" t="e">
        <f>(AH39/AH41)*100</f>
        <v>#DIV/0!</v>
      </c>
      <c r="AJ39" s="152">
        <f t="shared" ref="AJ39:AJ40" si="18">AF39+AH39</f>
        <v>0</v>
      </c>
      <c r="AK39" s="154" t="e">
        <f>(AJ39/AJ41)*100</f>
        <v>#DIV/0!</v>
      </c>
    </row>
    <row r="40" spans="1:37" ht="15" customHeight="1">
      <c r="A40" s="26" t="str">
        <f t="shared" si="12"/>
        <v/>
      </c>
      <c r="B40" s="24">
        <f>Main!G46</f>
        <v>0</v>
      </c>
      <c r="C40" s="144">
        <f>Main!H46</f>
        <v>0</v>
      </c>
      <c r="D40" s="91">
        <f>Tel!G39</f>
        <v>0</v>
      </c>
      <c r="E40" s="91" t="str">
        <f>Tel!H39</f>
        <v/>
      </c>
      <c r="F40" s="91" t="str">
        <f t="shared" si="1"/>
        <v>0</v>
      </c>
      <c r="G40" s="91">
        <f>Hin!G39</f>
        <v>0</v>
      </c>
      <c r="H40" s="91" t="str">
        <f>Hin!H39</f>
        <v/>
      </c>
      <c r="I40" s="91" t="str">
        <f t="shared" si="2"/>
        <v>0</v>
      </c>
      <c r="J40" s="91">
        <f>Eng!G39</f>
        <v>0</v>
      </c>
      <c r="K40" s="91" t="str">
        <f>Eng!H39</f>
        <v/>
      </c>
      <c r="L40" s="91" t="str">
        <f t="shared" si="3"/>
        <v>0</v>
      </c>
      <c r="M40" s="91">
        <f>Maths!G39</f>
        <v>0</v>
      </c>
      <c r="N40" s="91" t="str">
        <f>Maths!H39</f>
        <v/>
      </c>
      <c r="O40" s="91" t="str">
        <f t="shared" si="4"/>
        <v>0</v>
      </c>
      <c r="P40" s="91">
        <f>Sci!G39</f>
        <v>0</v>
      </c>
      <c r="Q40" s="91" t="str">
        <f>Sci!H39</f>
        <v/>
      </c>
      <c r="R40" s="91" t="str">
        <f t="shared" si="5"/>
        <v>0</v>
      </c>
      <c r="S40" s="91">
        <f>Soc!G39</f>
        <v>0</v>
      </c>
      <c r="T40" s="91" t="str">
        <f>Soc!H39</f>
        <v/>
      </c>
      <c r="U40" s="91" t="str">
        <f t="shared" si="6"/>
        <v>0</v>
      </c>
      <c r="V40" s="91">
        <f t="shared" si="7"/>
        <v>0</v>
      </c>
      <c r="W40" s="92">
        <f t="shared" si="8"/>
        <v>0</v>
      </c>
      <c r="X40" s="92" t="str">
        <f t="shared" si="9"/>
        <v/>
      </c>
      <c r="Y40" s="149" t="str">
        <f t="shared" si="10"/>
        <v/>
      </c>
      <c r="Z40" s="149" t="str">
        <f t="shared" si="11"/>
        <v>0</v>
      </c>
      <c r="AA40" s="252"/>
      <c r="AB40" s="242"/>
      <c r="AC40" s="246"/>
      <c r="AD40" s="246"/>
      <c r="AE40" s="153" t="s">
        <v>4</v>
      </c>
      <c r="AF40" s="156">
        <f>COUNTIF(U7:U56,"BC")</f>
        <v>0</v>
      </c>
      <c r="AG40" s="154" t="e">
        <f>(AF40/AF41)*100</f>
        <v>#DIV/0!</v>
      </c>
      <c r="AH40" s="156">
        <f>COUNTIF(U7:U56,"GC")</f>
        <v>0</v>
      </c>
      <c r="AI40" s="154" t="e">
        <f>(AH40/AH41)*100</f>
        <v>#DIV/0!</v>
      </c>
      <c r="AJ40" s="152">
        <f t="shared" si="18"/>
        <v>0</v>
      </c>
      <c r="AK40" s="154" t="e">
        <f>(AJ40/AJ41)*100</f>
        <v>#DIV/0!</v>
      </c>
    </row>
    <row r="41" spans="1:37" ht="15" customHeight="1">
      <c r="A41" s="26" t="str">
        <f t="shared" si="12"/>
        <v/>
      </c>
      <c r="B41" s="24">
        <f>Main!G47</f>
        <v>0</v>
      </c>
      <c r="C41" s="144">
        <f>Main!H47</f>
        <v>0</v>
      </c>
      <c r="D41" s="91">
        <f>Tel!G40</f>
        <v>0</v>
      </c>
      <c r="E41" s="91" t="str">
        <f>Tel!H40</f>
        <v/>
      </c>
      <c r="F41" s="91" t="str">
        <f t="shared" si="1"/>
        <v>0</v>
      </c>
      <c r="G41" s="91">
        <f>Hin!G40</f>
        <v>0</v>
      </c>
      <c r="H41" s="91" t="str">
        <f>Hin!H40</f>
        <v/>
      </c>
      <c r="I41" s="91" t="str">
        <f t="shared" si="2"/>
        <v>0</v>
      </c>
      <c r="J41" s="91">
        <f>Eng!G40</f>
        <v>0</v>
      </c>
      <c r="K41" s="91" t="str">
        <f>Eng!H40</f>
        <v/>
      </c>
      <c r="L41" s="91" t="str">
        <f t="shared" si="3"/>
        <v>0</v>
      </c>
      <c r="M41" s="91">
        <f>Maths!G40</f>
        <v>0</v>
      </c>
      <c r="N41" s="91" t="str">
        <f>Maths!H40</f>
        <v/>
      </c>
      <c r="O41" s="91" t="str">
        <f t="shared" si="4"/>
        <v>0</v>
      </c>
      <c r="P41" s="91">
        <f>Sci!G40</f>
        <v>0</v>
      </c>
      <c r="Q41" s="91" t="str">
        <f>Sci!H40</f>
        <v/>
      </c>
      <c r="R41" s="91" t="str">
        <f t="shared" si="5"/>
        <v>0</v>
      </c>
      <c r="S41" s="91">
        <f>Soc!G40</f>
        <v>0</v>
      </c>
      <c r="T41" s="91" t="str">
        <f>Soc!H40</f>
        <v/>
      </c>
      <c r="U41" s="91" t="str">
        <f t="shared" si="6"/>
        <v>0</v>
      </c>
      <c r="V41" s="91">
        <f t="shared" si="7"/>
        <v>0</v>
      </c>
      <c r="W41" s="92">
        <f t="shared" si="8"/>
        <v>0</v>
      </c>
      <c r="X41" s="92" t="str">
        <f t="shared" si="9"/>
        <v/>
      </c>
      <c r="Y41" s="149" t="str">
        <f t="shared" si="10"/>
        <v/>
      </c>
      <c r="Z41" s="149" t="str">
        <f t="shared" si="11"/>
        <v>0</v>
      </c>
      <c r="AA41" s="253"/>
      <c r="AB41" s="242"/>
      <c r="AC41" s="246"/>
      <c r="AD41" s="246"/>
      <c r="AE41" s="183" t="s">
        <v>126</v>
      </c>
      <c r="AF41" s="190">
        <f>SUM(AF36:AF40)</f>
        <v>0</v>
      </c>
      <c r="AG41" s="192" t="e">
        <f>SUM(AG36:AG40)</f>
        <v>#DIV/0!</v>
      </c>
      <c r="AH41" s="190">
        <f>SUM(AH36:AH40)</f>
        <v>0</v>
      </c>
      <c r="AI41" s="192" t="e">
        <f>SUM(AI36:AI40)</f>
        <v>#DIV/0!</v>
      </c>
      <c r="AJ41" s="190">
        <f>AF41+AH41</f>
        <v>0</v>
      </c>
      <c r="AK41" s="192" t="e">
        <f>SUM(AK36:AK40)</f>
        <v>#DIV/0!</v>
      </c>
    </row>
    <row r="42" spans="1:37" ht="15" customHeight="1">
      <c r="A42" s="26" t="str">
        <f t="shared" si="12"/>
        <v/>
      </c>
      <c r="B42" s="24">
        <f>Main!G48</f>
        <v>0</v>
      </c>
      <c r="C42" s="144">
        <f>Main!H48</f>
        <v>0</v>
      </c>
      <c r="D42" s="91">
        <f>Tel!G41</f>
        <v>0</v>
      </c>
      <c r="E42" s="91" t="str">
        <f>Tel!H41</f>
        <v/>
      </c>
      <c r="F42" s="91" t="str">
        <f t="shared" si="1"/>
        <v>0</v>
      </c>
      <c r="G42" s="91">
        <f>Hin!G41</f>
        <v>0</v>
      </c>
      <c r="H42" s="91" t="str">
        <f>Hin!H41</f>
        <v/>
      </c>
      <c r="I42" s="91" t="str">
        <f t="shared" si="2"/>
        <v>0</v>
      </c>
      <c r="J42" s="91">
        <f>Eng!G41</f>
        <v>0</v>
      </c>
      <c r="K42" s="91" t="str">
        <f>Eng!H41</f>
        <v/>
      </c>
      <c r="L42" s="91" t="str">
        <f t="shared" si="3"/>
        <v>0</v>
      </c>
      <c r="M42" s="91">
        <f>Maths!G41</f>
        <v>0</v>
      </c>
      <c r="N42" s="91" t="str">
        <f>Maths!H41</f>
        <v/>
      </c>
      <c r="O42" s="91" t="str">
        <f t="shared" si="4"/>
        <v>0</v>
      </c>
      <c r="P42" s="91">
        <f>Sci!G41</f>
        <v>0</v>
      </c>
      <c r="Q42" s="91" t="str">
        <f>Sci!H41</f>
        <v/>
      </c>
      <c r="R42" s="91" t="str">
        <f t="shared" si="5"/>
        <v>0</v>
      </c>
      <c r="S42" s="91">
        <f>Soc!G41</f>
        <v>0</v>
      </c>
      <c r="T42" s="91" t="str">
        <f>Soc!H41</f>
        <v/>
      </c>
      <c r="U42" s="91" t="str">
        <f t="shared" si="6"/>
        <v>0</v>
      </c>
      <c r="V42" s="91">
        <f t="shared" si="7"/>
        <v>0</v>
      </c>
      <c r="W42" s="92">
        <f t="shared" si="8"/>
        <v>0</v>
      </c>
      <c r="X42" s="92" t="str">
        <f t="shared" si="9"/>
        <v/>
      </c>
      <c r="Y42" s="149" t="str">
        <f t="shared" si="10"/>
        <v/>
      </c>
      <c r="Z42" s="149" t="str">
        <f t="shared" si="11"/>
        <v>0</v>
      </c>
      <c r="AA42" s="251">
        <v>7</v>
      </c>
      <c r="AB42" s="242" t="s">
        <v>130</v>
      </c>
      <c r="AC42" s="242"/>
      <c r="AD42" s="242"/>
      <c r="AE42" s="152" t="s">
        <v>0</v>
      </c>
      <c r="AF42" s="156">
        <f>COUNTIF(Z7:Z56,"BA+")</f>
        <v>0</v>
      </c>
      <c r="AG42" s="186" t="e">
        <f>(AF42/AF47)*100</f>
        <v>#DIV/0!</v>
      </c>
      <c r="AH42" s="156">
        <f>COUNTIF(Z7:Z56,"GA+")</f>
        <v>0</v>
      </c>
      <c r="AI42" s="186" t="e">
        <f>(AH42/AH47)*100</f>
        <v>#DIV/0!</v>
      </c>
      <c r="AJ42" s="152">
        <f>AF42+AH42</f>
        <v>0</v>
      </c>
      <c r="AK42" s="186" t="e">
        <f>(AJ42/AJ47)*100</f>
        <v>#DIV/0!</v>
      </c>
    </row>
    <row r="43" spans="1:37" ht="15" customHeight="1">
      <c r="A43" s="26" t="str">
        <f t="shared" si="12"/>
        <v/>
      </c>
      <c r="B43" s="24">
        <f>Main!G49</f>
        <v>0</v>
      </c>
      <c r="C43" s="144">
        <f>Main!H49</f>
        <v>0</v>
      </c>
      <c r="D43" s="91">
        <f>Tel!G42</f>
        <v>0</v>
      </c>
      <c r="E43" s="91" t="str">
        <f>Tel!H42</f>
        <v/>
      </c>
      <c r="F43" s="91" t="str">
        <f t="shared" si="1"/>
        <v>0</v>
      </c>
      <c r="G43" s="91">
        <f>Hin!G42</f>
        <v>0</v>
      </c>
      <c r="H43" s="91" t="str">
        <f>Hin!H42</f>
        <v/>
      </c>
      <c r="I43" s="91" t="str">
        <f t="shared" si="2"/>
        <v>0</v>
      </c>
      <c r="J43" s="91">
        <f>Eng!G42</f>
        <v>0</v>
      </c>
      <c r="K43" s="91" t="str">
        <f>Eng!H42</f>
        <v/>
      </c>
      <c r="L43" s="91" t="str">
        <f t="shared" si="3"/>
        <v>0</v>
      </c>
      <c r="M43" s="91">
        <f>Maths!G42</f>
        <v>0</v>
      </c>
      <c r="N43" s="91" t="str">
        <f>Maths!H42</f>
        <v/>
      </c>
      <c r="O43" s="91" t="str">
        <f t="shared" si="4"/>
        <v>0</v>
      </c>
      <c r="P43" s="91">
        <f>Sci!G42</f>
        <v>0</v>
      </c>
      <c r="Q43" s="91" t="str">
        <f>Sci!H42</f>
        <v/>
      </c>
      <c r="R43" s="91" t="str">
        <f t="shared" si="5"/>
        <v>0</v>
      </c>
      <c r="S43" s="91">
        <f>Soc!G42</f>
        <v>0</v>
      </c>
      <c r="T43" s="91" t="str">
        <f>Soc!H42</f>
        <v/>
      </c>
      <c r="U43" s="91" t="str">
        <f t="shared" si="6"/>
        <v>0</v>
      </c>
      <c r="V43" s="91">
        <f t="shared" si="7"/>
        <v>0</v>
      </c>
      <c r="W43" s="92">
        <f t="shared" si="8"/>
        <v>0</v>
      </c>
      <c r="X43" s="92" t="str">
        <f t="shared" si="9"/>
        <v/>
      </c>
      <c r="Y43" s="149" t="str">
        <f t="shared" si="10"/>
        <v/>
      </c>
      <c r="Z43" s="149" t="str">
        <f t="shared" si="11"/>
        <v>0</v>
      </c>
      <c r="AA43" s="252"/>
      <c r="AB43" s="242"/>
      <c r="AC43" s="242"/>
      <c r="AD43" s="242"/>
      <c r="AE43" s="153" t="s">
        <v>124</v>
      </c>
      <c r="AF43" s="156">
        <f>COUNTIF(Z7:Z56,"BA")</f>
        <v>0</v>
      </c>
      <c r="AG43" s="154" t="e">
        <f>(AF43/AF47)*100</f>
        <v>#DIV/0!</v>
      </c>
      <c r="AH43" s="156">
        <f>COUNTIF(Z7:Z56,"GA")</f>
        <v>0</v>
      </c>
      <c r="AI43" s="154" t="e">
        <f>(AH43/AH47)*100</f>
        <v>#DIV/0!</v>
      </c>
      <c r="AJ43" s="152">
        <f t="shared" ref="AJ43" si="19">AF43+AH43</f>
        <v>0</v>
      </c>
      <c r="AK43" s="154" t="e">
        <f>(AJ43/AJ47)*100</f>
        <v>#DIV/0!</v>
      </c>
    </row>
    <row r="44" spans="1:37" ht="15" customHeight="1">
      <c r="A44" s="26" t="str">
        <f t="shared" si="12"/>
        <v/>
      </c>
      <c r="B44" s="24">
        <f>Main!G50</f>
        <v>0</v>
      </c>
      <c r="C44" s="144">
        <f>Main!H50</f>
        <v>0</v>
      </c>
      <c r="D44" s="91">
        <f>Tel!G43</f>
        <v>0</v>
      </c>
      <c r="E44" s="91" t="str">
        <f>Tel!H43</f>
        <v/>
      </c>
      <c r="F44" s="91" t="str">
        <f t="shared" si="1"/>
        <v>0</v>
      </c>
      <c r="G44" s="91">
        <f>Hin!G43</f>
        <v>0</v>
      </c>
      <c r="H44" s="91" t="str">
        <f>Hin!H43</f>
        <v/>
      </c>
      <c r="I44" s="91" t="str">
        <f t="shared" si="2"/>
        <v>0</v>
      </c>
      <c r="J44" s="91">
        <f>Eng!G43</f>
        <v>0</v>
      </c>
      <c r="K44" s="91" t="str">
        <f>Eng!H43</f>
        <v/>
      </c>
      <c r="L44" s="91" t="str">
        <f t="shared" si="3"/>
        <v>0</v>
      </c>
      <c r="M44" s="91">
        <f>Maths!G43</f>
        <v>0</v>
      </c>
      <c r="N44" s="91" t="str">
        <f>Maths!H43</f>
        <v/>
      </c>
      <c r="O44" s="91" t="str">
        <f t="shared" si="4"/>
        <v>0</v>
      </c>
      <c r="P44" s="91">
        <f>Sci!G43</f>
        <v>0</v>
      </c>
      <c r="Q44" s="91" t="str">
        <f>Sci!H43</f>
        <v/>
      </c>
      <c r="R44" s="91" t="str">
        <f t="shared" si="5"/>
        <v>0</v>
      </c>
      <c r="S44" s="91">
        <f>Soc!G43</f>
        <v>0</v>
      </c>
      <c r="T44" s="91" t="str">
        <f>Soc!H43</f>
        <v/>
      </c>
      <c r="U44" s="91" t="str">
        <f t="shared" si="6"/>
        <v>0</v>
      </c>
      <c r="V44" s="91">
        <f t="shared" si="7"/>
        <v>0</v>
      </c>
      <c r="W44" s="92">
        <f t="shared" si="8"/>
        <v>0</v>
      </c>
      <c r="X44" s="92" t="str">
        <f t="shared" si="9"/>
        <v/>
      </c>
      <c r="Y44" s="149" t="str">
        <f t="shared" si="10"/>
        <v/>
      </c>
      <c r="Z44" s="149" t="str">
        <f t="shared" si="11"/>
        <v>0</v>
      </c>
      <c r="AA44" s="252"/>
      <c r="AB44" s="242"/>
      <c r="AC44" s="242"/>
      <c r="AD44" s="242"/>
      <c r="AE44" s="153" t="s">
        <v>2</v>
      </c>
      <c r="AF44" s="156">
        <f>COUNTIF(Z7:Z56,"BB+")</f>
        <v>0</v>
      </c>
      <c r="AG44" s="154" t="e">
        <f>(AF44/AF47)*100</f>
        <v>#DIV/0!</v>
      </c>
      <c r="AH44" s="156">
        <f>COUNTIF(Z7:Z56,"GB+")</f>
        <v>0</v>
      </c>
      <c r="AI44" s="154" t="e">
        <f>(AH44/AH47)*100</f>
        <v>#DIV/0!</v>
      </c>
      <c r="AJ44" s="152">
        <f>AF44+AH44</f>
        <v>0</v>
      </c>
      <c r="AK44" s="154" t="e">
        <f>(AJ44/AJ47)*100</f>
        <v>#DIV/0!</v>
      </c>
    </row>
    <row r="45" spans="1:37" ht="15" customHeight="1">
      <c r="A45" s="26" t="str">
        <f t="shared" si="12"/>
        <v/>
      </c>
      <c r="B45" s="24">
        <f>Main!G51</f>
        <v>0</v>
      </c>
      <c r="C45" s="144">
        <f>Main!H51</f>
        <v>0</v>
      </c>
      <c r="D45" s="91">
        <f>Tel!G44</f>
        <v>0</v>
      </c>
      <c r="E45" s="91" t="str">
        <f>Tel!H44</f>
        <v/>
      </c>
      <c r="F45" s="91" t="str">
        <f t="shared" si="1"/>
        <v>0</v>
      </c>
      <c r="G45" s="91">
        <f>Hin!G44</f>
        <v>0</v>
      </c>
      <c r="H45" s="91" t="str">
        <f>Hin!H44</f>
        <v/>
      </c>
      <c r="I45" s="91" t="str">
        <f t="shared" si="2"/>
        <v>0</v>
      </c>
      <c r="J45" s="91">
        <f>Eng!G44</f>
        <v>0</v>
      </c>
      <c r="K45" s="91" t="str">
        <f>Eng!H44</f>
        <v/>
      </c>
      <c r="L45" s="91" t="str">
        <f t="shared" si="3"/>
        <v>0</v>
      </c>
      <c r="M45" s="91">
        <f>Maths!G44</f>
        <v>0</v>
      </c>
      <c r="N45" s="91" t="str">
        <f>Maths!H44</f>
        <v/>
      </c>
      <c r="O45" s="91" t="str">
        <f t="shared" si="4"/>
        <v>0</v>
      </c>
      <c r="P45" s="91">
        <f>Sci!G44</f>
        <v>0</v>
      </c>
      <c r="Q45" s="91" t="str">
        <f>Sci!H44</f>
        <v/>
      </c>
      <c r="R45" s="91" t="str">
        <f t="shared" si="5"/>
        <v>0</v>
      </c>
      <c r="S45" s="91">
        <f>Soc!G44</f>
        <v>0</v>
      </c>
      <c r="T45" s="91" t="str">
        <f>Soc!H44</f>
        <v/>
      </c>
      <c r="U45" s="91" t="str">
        <f t="shared" si="6"/>
        <v>0</v>
      </c>
      <c r="V45" s="91">
        <f t="shared" si="7"/>
        <v>0</v>
      </c>
      <c r="W45" s="92">
        <f t="shared" si="8"/>
        <v>0</v>
      </c>
      <c r="X45" s="92" t="str">
        <f t="shared" si="9"/>
        <v/>
      </c>
      <c r="Y45" s="149" t="str">
        <f t="shared" si="10"/>
        <v/>
      </c>
      <c r="Z45" s="149" t="str">
        <f t="shared" si="11"/>
        <v>0</v>
      </c>
      <c r="AA45" s="252"/>
      <c r="AB45" s="242"/>
      <c r="AC45" s="242"/>
      <c r="AD45" s="242"/>
      <c r="AE45" s="153" t="s">
        <v>125</v>
      </c>
      <c r="AF45" s="156">
        <f>COUNTIF(Z7:Z56,"BB")</f>
        <v>0</v>
      </c>
      <c r="AG45" s="154" t="e">
        <f>(AF45/AF47)*100</f>
        <v>#DIV/0!</v>
      </c>
      <c r="AH45" s="156">
        <f>COUNTIF(Z7:Z56,"GB")</f>
        <v>0</v>
      </c>
      <c r="AI45" s="154" t="e">
        <f>(AH45/AH47)*100</f>
        <v>#DIV/0!</v>
      </c>
      <c r="AJ45" s="152">
        <f t="shared" ref="AJ45:AJ46" si="20">AF45+AH45</f>
        <v>0</v>
      </c>
      <c r="AK45" s="154" t="e">
        <f>(AJ45/AJ47)*100</f>
        <v>#DIV/0!</v>
      </c>
    </row>
    <row r="46" spans="1:37" ht="15" customHeight="1">
      <c r="A46" s="26" t="str">
        <f t="shared" si="12"/>
        <v/>
      </c>
      <c r="B46" s="24">
        <f>Main!G52</f>
        <v>0</v>
      </c>
      <c r="C46" s="144">
        <f>Main!H52</f>
        <v>0</v>
      </c>
      <c r="D46" s="91">
        <f>Tel!G45</f>
        <v>0</v>
      </c>
      <c r="E46" s="91" t="str">
        <f>Tel!H45</f>
        <v/>
      </c>
      <c r="F46" s="91" t="str">
        <f t="shared" si="1"/>
        <v>0</v>
      </c>
      <c r="G46" s="91">
        <f>Hin!G45</f>
        <v>0</v>
      </c>
      <c r="H46" s="91" t="str">
        <f>Hin!H45</f>
        <v/>
      </c>
      <c r="I46" s="91" t="str">
        <f t="shared" si="2"/>
        <v>0</v>
      </c>
      <c r="J46" s="91">
        <f>Eng!G45</f>
        <v>0</v>
      </c>
      <c r="K46" s="91" t="str">
        <f>Eng!H45</f>
        <v/>
      </c>
      <c r="L46" s="91" t="str">
        <f t="shared" si="3"/>
        <v>0</v>
      </c>
      <c r="M46" s="91">
        <f>Maths!G45</f>
        <v>0</v>
      </c>
      <c r="N46" s="91" t="str">
        <f>Maths!H45</f>
        <v/>
      </c>
      <c r="O46" s="91" t="str">
        <f t="shared" si="4"/>
        <v>0</v>
      </c>
      <c r="P46" s="91">
        <f>Sci!G45</f>
        <v>0</v>
      </c>
      <c r="Q46" s="91" t="str">
        <f>Sci!H45</f>
        <v/>
      </c>
      <c r="R46" s="91" t="str">
        <f t="shared" si="5"/>
        <v>0</v>
      </c>
      <c r="S46" s="91">
        <f>Soc!G45</f>
        <v>0</v>
      </c>
      <c r="T46" s="91" t="str">
        <f>Soc!H45</f>
        <v/>
      </c>
      <c r="U46" s="91" t="str">
        <f t="shared" si="6"/>
        <v>0</v>
      </c>
      <c r="V46" s="91">
        <f t="shared" si="7"/>
        <v>0</v>
      </c>
      <c r="W46" s="92">
        <f t="shared" si="8"/>
        <v>0</v>
      </c>
      <c r="X46" s="92" t="str">
        <f t="shared" si="9"/>
        <v/>
      </c>
      <c r="Y46" s="149" t="str">
        <f t="shared" si="10"/>
        <v/>
      </c>
      <c r="Z46" s="149" t="str">
        <f t="shared" si="11"/>
        <v>0</v>
      </c>
      <c r="AA46" s="252"/>
      <c r="AB46" s="242"/>
      <c r="AC46" s="242"/>
      <c r="AD46" s="242"/>
      <c r="AE46" s="153" t="s">
        <v>4</v>
      </c>
      <c r="AF46" s="156">
        <f>COUNTIF(Z7:Z56,"BC")</f>
        <v>0</v>
      </c>
      <c r="AG46" s="154" t="e">
        <f>(AF46/AF47)*100</f>
        <v>#DIV/0!</v>
      </c>
      <c r="AH46" s="156">
        <f>COUNTIF(Z7:Z56,"GC")</f>
        <v>0</v>
      </c>
      <c r="AI46" s="154" t="e">
        <f>(AH46/AH47)*100</f>
        <v>#DIV/0!</v>
      </c>
      <c r="AJ46" s="152">
        <f t="shared" si="20"/>
        <v>0</v>
      </c>
      <c r="AK46" s="154" t="e">
        <f>(AJ46/AJ47)*100</f>
        <v>#DIV/0!</v>
      </c>
    </row>
    <row r="47" spans="1:37" ht="15" customHeight="1">
      <c r="A47" s="26" t="str">
        <f t="shared" si="12"/>
        <v/>
      </c>
      <c r="B47" s="24">
        <f>Main!G53</f>
        <v>0</v>
      </c>
      <c r="C47" s="144">
        <f>Main!H53</f>
        <v>0</v>
      </c>
      <c r="D47" s="91">
        <f>Tel!G46</f>
        <v>0</v>
      </c>
      <c r="E47" s="91" t="str">
        <f>Tel!H46</f>
        <v/>
      </c>
      <c r="F47" s="91" t="str">
        <f t="shared" si="1"/>
        <v>0</v>
      </c>
      <c r="G47" s="91">
        <f>Hin!G46</f>
        <v>0</v>
      </c>
      <c r="H47" s="91" t="str">
        <f>Hin!H46</f>
        <v/>
      </c>
      <c r="I47" s="91" t="str">
        <f t="shared" si="2"/>
        <v>0</v>
      </c>
      <c r="J47" s="91">
        <f>Eng!G46</f>
        <v>0</v>
      </c>
      <c r="K47" s="91" t="str">
        <f>Eng!H46</f>
        <v/>
      </c>
      <c r="L47" s="91" t="str">
        <f t="shared" si="3"/>
        <v>0</v>
      </c>
      <c r="M47" s="91">
        <f>Maths!G46</f>
        <v>0</v>
      </c>
      <c r="N47" s="91" t="str">
        <f>Maths!H46</f>
        <v/>
      </c>
      <c r="O47" s="91" t="str">
        <f t="shared" si="4"/>
        <v>0</v>
      </c>
      <c r="P47" s="91">
        <f>Sci!G46</f>
        <v>0</v>
      </c>
      <c r="Q47" s="91" t="str">
        <f>Sci!H46</f>
        <v/>
      </c>
      <c r="R47" s="91" t="str">
        <f t="shared" si="5"/>
        <v>0</v>
      </c>
      <c r="S47" s="91">
        <f>Soc!G46</f>
        <v>0</v>
      </c>
      <c r="T47" s="91" t="str">
        <f>Soc!H46</f>
        <v/>
      </c>
      <c r="U47" s="91" t="str">
        <f t="shared" si="6"/>
        <v>0</v>
      </c>
      <c r="V47" s="91">
        <f t="shared" si="7"/>
        <v>0</v>
      </c>
      <c r="W47" s="92">
        <f t="shared" si="8"/>
        <v>0</v>
      </c>
      <c r="X47" s="92" t="str">
        <f t="shared" si="9"/>
        <v/>
      </c>
      <c r="Y47" s="149" t="str">
        <f t="shared" si="10"/>
        <v/>
      </c>
      <c r="Z47" s="149" t="str">
        <f t="shared" si="11"/>
        <v>0</v>
      </c>
      <c r="AA47" s="253"/>
      <c r="AB47" s="242"/>
      <c r="AC47" s="242"/>
      <c r="AD47" s="242"/>
      <c r="AE47" s="183" t="s">
        <v>126</v>
      </c>
      <c r="AF47" s="190">
        <f>SUM(AF42:AF46)</f>
        <v>0</v>
      </c>
      <c r="AG47" s="192" t="e">
        <f>SUM(AG42:AG46)</f>
        <v>#DIV/0!</v>
      </c>
      <c r="AH47" s="190">
        <f>SUM(AH42:AH46)</f>
        <v>0</v>
      </c>
      <c r="AI47" s="192" t="e">
        <f>SUM(AI42:AI46)</f>
        <v>#DIV/0!</v>
      </c>
      <c r="AJ47" s="190">
        <f>AF47+AH47</f>
        <v>0</v>
      </c>
      <c r="AK47" s="192" t="e">
        <f>SUM(AK42:AK46)</f>
        <v>#DIV/0!</v>
      </c>
    </row>
    <row r="48" spans="1:37" ht="15" customHeight="1">
      <c r="A48" s="26" t="str">
        <f t="shared" si="12"/>
        <v/>
      </c>
      <c r="B48" s="24">
        <f>Main!G54</f>
        <v>0</v>
      </c>
      <c r="C48" s="144">
        <f>Main!H54</f>
        <v>0</v>
      </c>
      <c r="D48" s="91">
        <f>Tel!G47</f>
        <v>0</v>
      </c>
      <c r="E48" s="91" t="str">
        <f>Tel!H47</f>
        <v/>
      </c>
      <c r="F48" s="91" t="str">
        <f t="shared" si="1"/>
        <v>0</v>
      </c>
      <c r="G48" s="91">
        <f>Hin!G47</f>
        <v>0</v>
      </c>
      <c r="H48" s="91" t="str">
        <f>Hin!H47</f>
        <v/>
      </c>
      <c r="I48" s="91" t="str">
        <f t="shared" si="2"/>
        <v>0</v>
      </c>
      <c r="J48" s="91">
        <f>Eng!G47</f>
        <v>0</v>
      </c>
      <c r="K48" s="91" t="str">
        <f>Eng!H47</f>
        <v/>
      </c>
      <c r="L48" s="91" t="str">
        <f t="shared" si="3"/>
        <v>0</v>
      </c>
      <c r="M48" s="91">
        <f>Maths!G47</f>
        <v>0</v>
      </c>
      <c r="N48" s="91" t="str">
        <f>Maths!H47</f>
        <v/>
      </c>
      <c r="O48" s="91" t="str">
        <f t="shared" si="4"/>
        <v>0</v>
      </c>
      <c r="P48" s="91">
        <f>Sci!G47</f>
        <v>0</v>
      </c>
      <c r="Q48" s="91" t="str">
        <f>Sci!H47</f>
        <v/>
      </c>
      <c r="R48" s="91" t="str">
        <f t="shared" si="5"/>
        <v>0</v>
      </c>
      <c r="S48" s="91">
        <f>Soc!G47</f>
        <v>0</v>
      </c>
      <c r="T48" s="91" t="str">
        <f>Soc!H47</f>
        <v/>
      </c>
      <c r="U48" s="91" t="str">
        <f t="shared" si="6"/>
        <v>0</v>
      </c>
      <c r="V48" s="91">
        <f t="shared" si="7"/>
        <v>0</v>
      </c>
      <c r="W48" s="92">
        <f t="shared" si="8"/>
        <v>0</v>
      </c>
      <c r="X48" s="92" t="str">
        <f t="shared" si="9"/>
        <v/>
      </c>
      <c r="Y48" s="149" t="str">
        <f t="shared" si="10"/>
        <v/>
      </c>
      <c r="Z48" s="149" t="str">
        <f t="shared" si="11"/>
        <v>0</v>
      </c>
      <c r="AA48" s="155">
        <v>8</v>
      </c>
      <c r="AB48" s="247" t="s">
        <v>127</v>
      </c>
      <c r="AC48" s="247"/>
      <c r="AD48" s="247"/>
      <c r="AE48" s="248" t="e">
        <f>Y57</f>
        <v>#DIV/0!</v>
      </c>
      <c r="AF48" s="249"/>
      <c r="AG48" s="249"/>
      <c r="AH48" s="249"/>
      <c r="AI48" s="249"/>
      <c r="AJ48" s="249"/>
      <c r="AK48" s="250"/>
    </row>
    <row r="49" spans="1:26" ht="15" customHeight="1">
      <c r="A49" s="26" t="str">
        <f t="shared" si="12"/>
        <v/>
      </c>
      <c r="B49" s="24">
        <f>Main!G55</f>
        <v>0</v>
      </c>
      <c r="C49" s="144">
        <f>Main!H55</f>
        <v>0</v>
      </c>
      <c r="D49" s="91">
        <f>Tel!G48</f>
        <v>0</v>
      </c>
      <c r="E49" s="91" t="str">
        <f>Tel!H48</f>
        <v/>
      </c>
      <c r="F49" s="91" t="str">
        <f t="shared" si="1"/>
        <v>0</v>
      </c>
      <c r="G49" s="91">
        <f>Hin!G48</f>
        <v>0</v>
      </c>
      <c r="H49" s="91" t="str">
        <f>Hin!H48</f>
        <v/>
      </c>
      <c r="I49" s="91" t="str">
        <f t="shared" si="2"/>
        <v>0</v>
      </c>
      <c r="J49" s="91">
        <f>Eng!G48</f>
        <v>0</v>
      </c>
      <c r="K49" s="91" t="str">
        <f>Eng!H48</f>
        <v/>
      </c>
      <c r="L49" s="91" t="str">
        <f t="shared" si="3"/>
        <v>0</v>
      </c>
      <c r="M49" s="91">
        <f>Maths!G48</f>
        <v>0</v>
      </c>
      <c r="N49" s="91" t="str">
        <f>Maths!H48</f>
        <v/>
      </c>
      <c r="O49" s="91" t="str">
        <f t="shared" si="4"/>
        <v>0</v>
      </c>
      <c r="P49" s="91">
        <f>Sci!G48</f>
        <v>0</v>
      </c>
      <c r="Q49" s="91" t="str">
        <f>Sci!H48</f>
        <v/>
      </c>
      <c r="R49" s="91" t="str">
        <f t="shared" si="5"/>
        <v>0</v>
      </c>
      <c r="S49" s="91">
        <f>Soc!G48</f>
        <v>0</v>
      </c>
      <c r="T49" s="91" t="str">
        <f>Soc!H48</f>
        <v/>
      </c>
      <c r="U49" s="91" t="str">
        <f t="shared" si="6"/>
        <v>0</v>
      </c>
      <c r="V49" s="91">
        <f t="shared" si="7"/>
        <v>0</v>
      </c>
      <c r="W49" s="92">
        <f t="shared" si="8"/>
        <v>0</v>
      </c>
      <c r="X49" s="92" t="str">
        <f t="shared" si="9"/>
        <v/>
      </c>
      <c r="Y49" s="149" t="str">
        <f t="shared" si="10"/>
        <v/>
      </c>
      <c r="Z49" s="149" t="str">
        <f t="shared" si="11"/>
        <v>0</v>
      </c>
    </row>
    <row r="50" spans="1:26" ht="15" customHeight="1">
      <c r="A50" s="26" t="str">
        <f t="shared" si="12"/>
        <v/>
      </c>
      <c r="B50" s="24">
        <f>Main!G56</f>
        <v>0</v>
      </c>
      <c r="C50" s="144">
        <f>Main!H56</f>
        <v>0</v>
      </c>
      <c r="D50" s="91">
        <f>Tel!G49</f>
        <v>0</v>
      </c>
      <c r="E50" s="91" t="str">
        <f>Tel!H49</f>
        <v/>
      </c>
      <c r="F50" s="91" t="str">
        <f t="shared" si="1"/>
        <v>0</v>
      </c>
      <c r="G50" s="91">
        <f>Hin!G49</f>
        <v>0</v>
      </c>
      <c r="H50" s="91" t="str">
        <f>Hin!H49</f>
        <v/>
      </c>
      <c r="I50" s="91" t="str">
        <f t="shared" si="2"/>
        <v>0</v>
      </c>
      <c r="J50" s="91">
        <f>Eng!G49</f>
        <v>0</v>
      </c>
      <c r="K50" s="91" t="str">
        <f>Eng!H49</f>
        <v/>
      </c>
      <c r="L50" s="91" t="str">
        <f t="shared" si="3"/>
        <v>0</v>
      </c>
      <c r="M50" s="91">
        <f>Maths!G49</f>
        <v>0</v>
      </c>
      <c r="N50" s="91" t="str">
        <f>Maths!H49</f>
        <v/>
      </c>
      <c r="O50" s="91" t="str">
        <f t="shared" si="4"/>
        <v>0</v>
      </c>
      <c r="P50" s="91">
        <f>Sci!G49</f>
        <v>0</v>
      </c>
      <c r="Q50" s="91" t="str">
        <f>Sci!H49</f>
        <v/>
      </c>
      <c r="R50" s="91" t="str">
        <f t="shared" si="5"/>
        <v>0</v>
      </c>
      <c r="S50" s="91">
        <f>Soc!G49</f>
        <v>0</v>
      </c>
      <c r="T50" s="91" t="str">
        <f>Soc!H49</f>
        <v/>
      </c>
      <c r="U50" s="91" t="str">
        <f t="shared" si="6"/>
        <v>0</v>
      </c>
      <c r="V50" s="91">
        <f t="shared" si="7"/>
        <v>0</v>
      </c>
      <c r="W50" s="92">
        <f t="shared" si="8"/>
        <v>0</v>
      </c>
      <c r="X50" s="92" t="str">
        <f t="shared" si="9"/>
        <v/>
      </c>
      <c r="Y50" s="149" t="str">
        <f t="shared" si="10"/>
        <v/>
      </c>
      <c r="Z50" s="149" t="str">
        <f t="shared" si="11"/>
        <v>0</v>
      </c>
    </row>
    <row r="51" spans="1:26" ht="15" customHeight="1">
      <c r="A51" s="26" t="str">
        <f t="shared" si="12"/>
        <v/>
      </c>
      <c r="B51" s="24">
        <f>Main!G57</f>
        <v>0</v>
      </c>
      <c r="C51" s="144">
        <f>Main!H57</f>
        <v>0</v>
      </c>
      <c r="D51" s="91">
        <f>Tel!G50</f>
        <v>0</v>
      </c>
      <c r="E51" s="91" t="str">
        <f>Tel!H50</f>
        <v/>
      </c>
      <c r="F51" s="91" t="str">
        <f t="shared" si="1"/>
        <v>0</v>
      </c>
      <c r="G51" s="91">
        <f>Hin!G50</f>
        <v>0</v>
      </c>
      <c r="H51" s="91" t="str">
        <f>Hin!H50</f>
        <v/>
      </c>
      <c r="I51" s="91" t="str">
        <f t="shared" si="2"/>
        <v>0</v>
      </c>
      <c r="J51" s="91">
        <f>Eng!G50</f>
        <v>0</v>
      </c>
      <c r="K51" s="91" t="str">
        <f>Eng!H50</f>
        <v/>
      </c>
      <c r="L51" s="91" t="str">
        <f t="shared" si="3"/>
        <v>0</v>
      </c>
      <c r="M51" s="91">
        <f>Maths!G50</f>
        <v>0</v>
      </c>
      <c r="N51" s="91" t="str">
        <f>Maths!H50</f>
        <v/>
      </c>
      <c r="O51" s="91" t="str">
        <f t="shared" si="4"/>
        <v>0</v>
      </c>
      <c r="P51" s="91">
        <f>Sci!G50</f>
        <v>0</v>
      </c>
      <c r="Q51" s="91" t="str">
        <f>Sci!H50</f>
        <v/>
      </c>
      <c r="R51" s="91" t="str">
        <f t="shared" si="5"/>
        <v>0</v>
      </c>
      <c r="S51" s="91">
        <f>Soc!G50</f>
        <v>0</v>
      </c>
      <c r="T51" s="91" t="str">
        <f>Soc!H50</f>
        <v/>
      </c>
      <c r="U51" s="91" t="str">
        <f t="shared" si="6"/>
        <v>0</v>
      </c>
      <c r="V51" s="91">
        <f t="shared" si="7"/>
        <v>0</v>
      </c>
      <c r="W51" s="92">
        <f t="shared" si="8"/>
        <v>0</v>
      </c>
      <c r="X51" s="92" t="str">
        <f t="shared" si="9"/>
        <v/>
      </c>
      <c r="Y51" s="149" t="str">
        <f t="shared" si="10"/>
        <v/>
      </c>
      <c r="Z51" s="149" t="str">
        <f t="shared" si="11"/>
        <v>0</v>
      </c>
    </row>
    <row r="52" spans="1:26" ht="15" customHeight="1">
      <c r="A52" s="26" t="str">
        <f t="shared" si="12"/>
        <v/>
      </c>
      <c r="B52" s="24">
        <f>Main!G58</f>
        <v>0</v>
      </c>
      <c r="C52" s="144">
        <f>Main!H58</f>
        <v>0</v>
      </c>
      <c r="D52" s="91">
        <f>Tel!G51</f>
        <v>0</v>
      </c>
      <c r="E52" s="91" t="str">
        <f>Tel!H51</f>
        <v/>
      </c>
      <c r="F52" s="91" t="str">
        <f t="shared" si="1"/>
        <v>0</v>
      </c>
      <c r="G52" s="91">
        <f>Hin!G51</f>
        <v>0</v>
      </c>
      <c r="H52" s="91" t="str">
        <f>Hin!H51</f>
        <v/>
      </c>
      <c r="I52" s="91" t="str">
        <f t="shared" si="2"/>
        <v>0</v>
      </c>
      <c r="J52" s="91">
        <f>Eng!G51</f>
        <v>0</v>
      </c>
      <c r="K52" s="91" t="str">
        <f>Eng!H51</f>
        <v/>
      </c>
      <c r="L52" s="91" t="str">
        <f t="shared" si="3"/>
        <v>0</v>
      </c>
      <c r="M52" s="91">
        <f>Maths!G51</f>
        <v>0</v>
      </c>
      <c r="N52" s="91" t="str">
        <f>Maths!H51</f>
        <v/>
      </c>
      <c r="O52" s="91" t="str">
        <f t="shared" si="4"/>
        <v>0</v>
      </c>
      <c r="P52" s="91">
        <f>Sci!G51</f>
        <v>0</v>
      </c>
      <c r="Q52" s="91" t="str">
        <f>Sci!H51</f>
        <v/>
      </c>
      <c r="R52" s="91" t="str">
        <f t="shared" si="5"/>
        <v>0</v>
      </c>
      <c r="S52" s="91">
        <f>Soc!G51</f>
        <v>0</v>
      </c>
      <c r="T52" s="91" t="str">
        <f>Soc!H51</f>
        <v/>
      </c>
      <c r="U52" s="91" t="str">
        <f t="shared" si="6"/>
        <v>0</v>
      </c>
      <c r="V52" s="91">
        <f t="shared" si="7"/>
        <v>0</v>
      </c>
      <c r="W52" s="92">
        <f t="shared" si="8"/>
        <v>0</v>
      </c>
      <c r="X52" s="92" t="str">
        <f t="shared" si="9"/>
        <v/>
      </c>
      <c r="Y52" s="149" t="str">
        <f t="shared" si="10"/>
        <v/>
      </c>
      <c r="Z52" s="149" t="str">
        <f t="shared" si="11"/>
        <v>0</v>
      </c>
    </row>
    <row r="53" spans="1:26" ht="15" customHeight="1">
      <c r="A53" s="26" t="str">
        <f t="shared" si="12"/>
        <v/>
      </c>
      <c r="B53" s="24">
        <f>Main!G59</f>
        <v>0</v>
      </c>
      <c r="C53" s="144">
        <f>Main!H59</f>
        <v>0</v>
      </c>
      <c r="D53" s="91">
        <f>Tel!G52</f>
        <v>0</v>
      </c>
      <c r="E53" s="91" t="str">
        <f>Tel!H52</f>
        <v/>
      </c>
      <c r="F53" s="91" t="str">
        <f t="shared" si="1"/>
        <v>0</v>
      </c>
      <c r="G53" s="91">
        <f>Hin!G52</f>
        <v>0</v>
      </c>
      <c r="H53" s="91" t="str">
        <f>Hin!H52</f>
        <v/>
      </c>
      <c r="I53" s="91" t="str">
        <f t="shared" si="2"/>
        <v>0</v>
      </c>
      <c r="J53" s="91">
        <f>Eng!G52</f>
        <v>0</v>
      </c>
      <c r="K53" s="91" t="str">
        <f>Eng!H52</f>
        <v/>
      </c>
      <c r="L53" s="91" t="str">
        <f t="shared" si="3"/>
        <v>0</v>
      </c>
      <c r="M53" s="91">
        <f>Maths!G52</f>
        <v>0</v>
      </c>
      <c r="N53" s="91" t="str">
        <f>Maths!H52</f>
        <v/>
      </c>
      <c r="O53" s="91" t="str">
        <f t="shared" si="4"/>
        <v>0</v>
      </c>
      <c r="P53" s="91">
        <f>Sci!G52</f>
        <v>0</v>
      </c>
      <c r="Q53" s="91" t="str">
        <f>Sci!H52</f>
        <v/>
      </c>
      <c r="R53" s="91" t="str">
        <f t="shared" si="5"/>
        <v>0</v>
      </c>
      <c r="S53" s="91">
        <f>Soc!G52</f>
        <v>0</v>
      </c>
      <c r="T53" s="91" t="str">
        <f>Soc!H52</f>
        <v/>
      </c>
      <c r="U53" s="91" t="str">
        <f t="shared" si="6"/>
        <v>0</v>
      </c>
      <c r="V53" s="91">
        <f t="shared" si="7"/>
        <v>0</v>
      </c>
      <c r="W53" s="92">
        <f t="shared" si="8"/>
        <v>0</v>
      </c>
      <c r="X53" s="92" t="str">
        <f t="shared" si="9"/>
        <v/>
      </c>
      <c r="Y53" s="149" t="str">
        <f t="shared" si="10"/>
        <v/>
      </c>
      <c r="Z53" s="149" t="str">
        <f t="shared" si="11"/>
        <v>0</v>
      </c>
    </row>
    <row r="54" spans="1:26" ht="15" customHeight="1">
      <c r="A54" s="26" t="str">
        <f t="shared" si="12"/>
        <v/>
      </c>
      <c r="B54" s="24">
        <f>Main!G60</f>
        <v>0</v>
      </c>
      <c r="C54" s="144">
        <f>Main!H60</f>
        <v>0</v>
      </c>
      <c r="D54" s="91">
        <f>Tel!G53</f>
        <v>0</v>
      </c>
      <c r="E54" s="91" t="str">
        <f>Tel!H53</f>
        <v/>
      </c>
      <c r="F54" s="91" t="str">
        <f t="shared" si="1"/>
        <v>0</v>
      </c>
      <c r="G54" s="91">
        <f>Hin!G53</f>
        <v>0</v>
      </c>
      <c r="H54" s="91" t="str">
        <f>Hin!H53</f>
        <v/>
      </c>
      <c r="I54" s="91" t="str">
        <f t="shared" si="2"/>
        <v>0</v>
      </c>
      <c r="J54" s="91">
        <f>Eng!G53</f>
        <v>0</v>
      </c>
      <c r="K54" s="91" t="str">
        <f>Eng!H53</f>
        <v/>
      </c>
      <c r="L54" s="91" t="str">
        <f t="shared" si="3"/>
        <v>0</v>
      </c>
      <c r="M54" s="91">
        <f>Maths!G53</f>
        <v>0</v>
      </c>
      <c r="N54" s="91" t="str">
        <f>Maths!H53</f>
        <v/>
      </c>
      <c r="O54" s="91" t="str">
        <f t="shared" si="4"/>
        <v>0</v>
      </c>
      <c r="P54" s="91">
        <f>Sci!G53</f>
        <v>0</v>
      </c>
      <c r="Q54" s="91" t="str">
        <f>Sci!H53</f>
        <v/>
      </c>
      <c r="R54" s="91" t="str">
        <f t="shared" si="5"/>
        <v>0</v>
      </c>
      <c r="S54" s="91">
        <f>Soc!G53</f>
        <v>0</v>
      </c>
      <c r="T54" s="91" t="str">
        <f>Soc!H53</f>
        <v/>
      </c>
      <c r="U54" s="91" t="str">
        <f t="shared" si="6"/>
        <v>0</v>
      </c>
      <c r="V54" s="91">
        <f t="shared" si="7"/>
        <v>0</v>
      </c>
      <c r="W54" s="92">
        <f t="shared" si="8"/>
        <v>0</v>
      </c>
      <c r="X54" s="92" t="str">
        <f t="shared" si="9"/>
        <v/>
      </c>
      <c r="Y54" s="149" t="str">
        <f t="shared" si="10"/>
        <v/>
      </c>
      <c r="Z54" s="149" t="str">
        <f t="shared" si="11"/>
        <v>0</v>
      </c>
    </row>
    <row r="55" spans="1:26" ht="15" customHeight="1">
      <c r="A55" s="26" t="str">
        <f t="shared" si="12"/>
        <v/>
      </c>
      <c r="B55" s="24">
        <f>Main!G61</f>
        <v>0</v>
      </c>
      <c r="C55" s="144">
        <f>Main!H61</f>
        <v>0</v>
      </c>
      <c r="D55" s="91">
        <f>Tel!G54</f>
        <v>0</v>
      </c>
      <c r="E55" s="91" t="str">
        <f>Tel!H54</f>
        <v/>
      </c>
      <c r="F55" s="91" t="str">
        <f t="shared" si="1"/>
        <v>0</v>
      </c>
      <c r="G55" s="91">
        <f>Hin!G54</f>
        <v>0</v>
      </c>
      <c r="H55" s="91" t="str">
        <f>Hin!H54</f>
        <v/>
      </c>
      <c r="I55" s="91" t="str">
        <f t="shared" si="2"/>
        <v>0</v>
      </c>
      <c r="J55" s="91">
        <f>Eng!G54</f>
        <v>0</v>
      </c>
      <c r="K55" s="91" t="str">
        <f>Eng!H54</f>
        <v/>
      </c>
      <c r="L55" s="91" t="str">
        <f t="shared" si="3"/>
        <v>0</v>
      </c>
      <c r="M55" s="91">
        <f>Maths!G54</f>
        <v>0</v>
      </c>
      <c r="N55" s="91" t="str">
        <f>Maths!H54</f>
        <v/>
      </c>
      <c r="O55" s="91" t="str">
        <f t="shared" si="4"/>
        <v>0</v>
      </c>
      <c r="P55" s="91">
        <f>Sci!G54</f>
        <v>0</v>
      </c>
      <c r="Q55" s="91" t="str">
        <f>Sci!H54</f>
        <v/>
      </c>
      <c r="R55" s="91" t="str">
        <f t="shared" si="5"/>
        <v>0</v>
      </c>
      <c r="S55" s="91">
        <f>Soc!G54</f>
        <v>0</v>
      </c>
      <c r="T55" s="91" t="str">
        <f>Soc!H54</f>
        <v/>
      </c>
      <c r="U55" s="91" t="str">
        <f t="shared" si="6"/>
        <v>0</v>
      </c>
      <c r="V55" s="91">
        <f t="shared" si="7"/>
        <v>0</v>
      </c>
      <c r="W55" s="92">
        <f t="shared" si="8"/>
        <v>0</v>
      </c>
      <c r="X55" s="92" t="str">
        <f t="shared" si="9"/>
        <v/>
      </c>
      <c r="Y55" s="149" t="str">
        <f t="shared" si="10"/>
        <v/>
      </c>
      <c r="Z55" s="149" t="str">
        <f t="shared" si="11"/>
        <v>0</v>
      </c>
    </row>
    <row r="56" spans="1:26" ht="15" customHeight="1">
      <c r="A56" s="26" t="str">
        <f t="shared" si="12"/>
        <v/>
      </c>
      <c r="B56" s="24">
        <f>Main!G62</f>
        <v>0</v>
      </c>
      <c r="C56" s="144">
        <f>Main!H62</f>
        <v>0</v>
      </c>
      <c r="D56" s="91">
        <f>Tel!G55</f>
        <v>0</v>
      </c>
      <c r="E56" s="91" t="str">
        <f>Tel!H55</f>
        <v/>
      </c>
      <c r="F56" s="91" t="str">
        <f t="shared" si="1"/>
        <v>0</v>
      </c>
      <c r="G56" s="91">
        <f>Hin!G55</f>
        <v>0</v>
      </c>
      <c r="H56" s="91" t="str">
        <f>Hin!H55</f>
        <v/>
      </c>
      <c r="I56" s="91" t="str">
        <f t="shared" si="2"/>
        <v>0</v>
      </c>
      <c r="J56" s="91">
        <f>Eng!G55</f>
        <v>0</v>
      </c>
      <c r="K56" s="91" t="str">
        <f>Eng!H55</f>
        <v/>
      </c>
      <c r="L56" s="91" t="str">
        <f t="shared" si="3"/>
        <v>0</v>
      </c>
      <c r="M56" s="91">
        <f>Maths!G55</f>
        <v>0</v>
      </c>
      <c r="N56" s="91" t="str">
        <f>Maths!H55</f>
        <v/>
      </c>
      <c r="O56" s="91" t="str">
        <f t="shared" si="4"/>
        <v>0</v>
      </c>
      <c r="P56" s="91">
        <f>Sci!G55</f>
        <v>0</v>
      </c>
      <c r="Q56" s="91" t="str">
        <f>Sci!H55</f>
        <v/>
      </c>
      <c r="R56" s="91" t="str">
        <f t="shared" si="5"/>
        <v>0</v>
      </c>
      <c r="S56" s="91">
        <f>Soc!G55</f>
        <v>0</v>
      </c>
      <c r="T56" s="91" t="str">
        <f>Soc!H55</f>
        <v/>
      </c>
      <c r="U56" s="91" t="str">
        <f t="shared" si="6"/>
        <v>0</v>
      </c>
      <c r="V56" s="91">
        <f t="shared" si="7"/>
        <v>0</v>
      </c>
      <c r="W56" s="92">
        <f t="shared" si="8"/>
        <v>0</v>
      </c>
      <c r="X56" s="92" t="str">
        <f t="shared" si="9"/>
        <v/>
      </c>
      <c r="Y56" s="149" t="str">
        <f t="shared" si="10"/>
        <v/>
      </c>
      <c r="Z56" s="149" t="str">
        <f t="shared" si="11"/>
        <v>0</v>
      </c>
    </row>
    <row r="57" spans="1:26" ht="24.75" customHeight="1">
      <c r="A57" s="121">
        <f>Tel!C56</f>
        <v>0</v>
      </c>
      <c r="B57" s="216" t="s">
        <v>129</v>
      </c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8"/>
      <c r="U57" s="122"/>
      <c r="V57" s="188" t="e">
        <f>SUM(V7:V56)/A57</f>
        <v>#DIV/0!</v>
      </c>
      <c r="W57" s="196" t="e">
        <f t="shared" si="8"/>
        <v>#DIV/0!</v>
      </c>
      <c r="X57" s="92" t="str">
        <f t="shared" si="9"/>
        <v/>
      </c>
      <c r="Y57" s="150" t="e">
        <f>IF(W57&gt;90,"A+",IF(W57&gt;70,"A",IF(W57&gt;50,"B+",IF(W57&gt;40,"B","C"))))</f>
        <v>#DIV/0!</v>
      </c>
      <c r="Z57" s="149" t="e">
        <f t="shared" si="11"/>
        <v>#DIV/0!</v>
      </c>
    </row>
    <row r="159" spans="1:26" ht="15" hidden="1" customHeight="1">
      <c r="A159">
        <f>MAX(A7:A60)</f>
        <v>0</v>
      </c>
      <c r="Y159" s="13" t="e">
        <f>IF(#REF!&gt;4,"A+",IF(#REF!&gt;3,"A",IF(#REF!&gt;2,"B+",IF(#REF!&gt;2,"B","C"))))</f>
        <v>#REF!</v>
      </c>
      <c r="Z159" s="165"/>
    </row>
    <row r="161" spans="2:3">
      <c r="B161" s="1"/>
      <c r="C161" s="1"/>
    </row>
  </sheetData>
  <sheetProtection password="CC2D" sheet="1" objects="1" scenarios="1"/>
  <protectedRanges>
    <protectedRange sqref="B7:C56" name="name"/>
  </protectedRanges>
  <mergeCells count="52">
    <mergeCell ref="AA30:AA35"/>
    <mergeCell ref="AB48:AD48"/>
    <mergeCell ref="AE48:AK48"/>
    <mergeCell ref="AA36:AA41"/>
    <mergeCell ref="AB36:AB41"/>
    <mergeCell ref="AC36:AC41"/>
    <mergeCell ref="AD36:AD41"/>
    <mergeCell ref="AB42:AD47"/>
    <mergeCell ref="AA42:AA47"/>
    <mergeCell ref="AB30:AB35"/>
    <mergeCell ref="AC30:AC35"/>
    <mergeCell ref="AD30:AD35"/>
    <mergeCell ref="AA18:AA23"/>
    <mergeCell ref="AB18:AB23"/>
    <mergeCell ref="AC18:AC23"/>
    <mergeCell ref="AD18:AD23"/>
    <mergeCell ref="AA24:AA29"/>
    <mergeCell ref="AB24:AB29"/>
    <mergeCell ref="AC24:AC29"/>
    <mergeCell ref="AD24:AD29"/>
    <mergeCell ref="AA6:AA11"/>
    <mergeCell ref="AB6:AB11"/>
    <mergeCell ref="AC6:AC11"/>
    <mergeCell ref="AD6:AD11"/>
    <mergeCell ref="AA12:AA17"/>
    <mergeCell ref="AB12:AB17"/>
    <mergeCell ref="AC12:AC17"/>
    <mergeCell ref="AD12:AD17"/>
    <mergeCell ref="AA1:AK1"/>
    <mergeCell ref="AA2:AK2"/>
    <mergeCell ref="AA4:AA5"/>
    <mergeCell ref="AB4:AB5"/>
    <mergeCell ref="AC4:AD4"/>
    <mergeCell ref="AE4:AE5"/>
    <mergeCell ref="AF4:AG4"/>
    <mergeCell ref="AH4:AI4"/>
    <mergeCell ref="AJ4:AK4"/>
    <mergeCell ref="B57:T57"/>
    <mergeCell ref="Y4:Y6"/>
    <mergeCell ref="V4:V6"/>
    <mergeCell ref="W4:W6"/>
    <mergeCell ref="A1:Y1"/>
    <mergeCell ref="A2:Y2"/>
    <mergeCell ref="D5:E5"/>
    <mergeCell ref="J5:K5"/>
    <mergeCell ref="M5:N5"/>
    <mergeCell ref="A4:A6"/>
    <mergeCell ref="B4:B6"/>
    <mergeCell ref="P5:Q5"/>
    <mergeCell ref="S5:T5"/>
    <mergeCell ref="G5:H5"/>
    <mergeCell ref="D4:T4"/>
  </mergeCells>
  <pageMargins left="0.39370078740157483" right="0.11811023622047245" top="0.15748031496062992" bottom="0.35433070866141736" header="0.31496062992125984" footer="0.31496062992125984"/>
  <pageSetup paperSize="9" scale="90" orientation="portrait" horizontalDpi="4294967293" verticalDpi="0" r:id="rId1"/>
  <headerFooter>
    <oddFooter>&amp;Lwww.venuschool.weebly.com  8500218589</oddFooter>
  </headerFooter>
  <ignoredErrors>
    <ignoredError sqref="AH6:AJ10 AH12:AJ16 AH18:AJ22 AJ17 AH24:AJ28 AJ23 AH30:AJ34 AJ29 AJ35 AH36:AJ40 AJ41 AH42:AJ46 AJ47 A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161"/>
  <sheetViews>
    <sheetView showGridLines="0" topLeftCell="A42" workbookViewId="0">
      <selection activeCell="C56" sqref="C56"/>
    </sheetView>
  </sheetViews>
  <sheetFormatPr defaultRowHeight="15"/>
  <cols>
    <col min="1" max="1" width="6.140625" customWidth="1"/>
    <col min="2" max="2" width="23.7109375" customWidth="1"/>
    <col min="3" max="3" width="6" customWidth="1"/>
    <col min="4" max="5" width="4.5703125" customWidth="1"/>
    <col min="6" max="6" width="4.5703125" hidden="1" customWidth="1"/>
    <col min="7" max="8" width="4.5703125" customWidth="1"/>
    <col min="9" max="9" width="4.5703125" hidden="1" customWidth="1"/>
    <col min="10" max="11" width="4.5703125" customWidth="1"/>
    <col min="12" max="12" width="4.5703125" hidden="1" customWidth="1"/>
    <col min="13" max="14" width="4.5703125" customWidth="1"/>
    <col min="15" max="15" width="4.5703125" hidden="1" customWidth="1"/>
    <col min="16" max="17" width="4.5703125" customWidth="1"/>
    <col min="18" max="18" width="4.5703125" hidden="1" customWidth="1"/>
    <col min="19" max="20" width="4.5703125" customWidth="1"/>
    <col min="21" max="21" width="4.5703125" hidden="1" customWidth="1"/>
    <col min="22" max="22" width="7.28515625" customWidth="1"/>
    <col min="23" max="23" width="5.28515625" customWidth="1"/>
    <col min="24" max="24" width="14" hidden="1" customWidth="1"/>
    <col min="25" max="25" width="5.5703125" customWidth="1"/>
    <col min="26" max="26" width="9.140625" hidden="1" customWidth="1"/>
    <col min="27" max="27" width="6.85546875" customWidth="1"/>
    <col min="28" max="28" width="14.140625" customWidth="1"/>
  </cols>
  <sheetData>
    <row r="1" spans="1:37" ht="16.5" customHeight="1">
      <c r="A1" s="225" t="s">
        <v>53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AA1" s="236" t="s">
        <v>115</v>
      </c>
      <c r="AB1" s="236"/>
      <c r="AC1" s="236"/>
      <c r="AD1" s="236"/>
      <c r="AE1" s="236"/>
      <c r="AF1" s="236"/>
      <c r="AG1" s="236"/>
      <c r="AH1" s="236"/>
      <c r="AI1" s="236"/>
      <c r="AJ1" s="236"/>
      <c r="AK1" s="236"/>
    </row>
    <row r="2" spans="1:37" ht="21" customHeight="1">
      <c r="A2" s="226" t="s">
        <v>54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AA2" s="237" t="s">
        <v>54</v>
      </c>
      <c r="AB2" s="237"/>
      <c r="AC2" s="237"/>
      <c r="AD2" s="237"/>
      <c r="AE2" s="237"/>
      <c r="AF2" s="237"/>
      <c r="AG2" s="237"/>
      <c r="AH2" s="237"/>
      <c r="AI2" s="237"/>
      <c r="AJ2" s="237"/>
      <c r="AK2" s="237"/>
    </row>
    <row r="3" spans="1:37" ht="26.25" customHeight="1">
      <c r="A3" s="10" t="str">
        <f>Main!I5&amp;", "&amp;Main!I6</f>
        <v xml:space="preserve">, </v>
      </c>
      <c r="B3" s="11"/>
      <c r="C3" s="11"/>
      <c r="D3" s="23"/>
      <c r="E3" s="23"/>
      <c r="F3" s="11"/>
      <c r="G3" s="11"/>
      <c r="H3" s="11"/>
      <c r="I3" s="11"/>
      <c r="J3" s="23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0" t="s">
        <v>11</v>
      </c>
      <c r="W3" s="10">
        <f>Main!I7</f>
        <v>0</v>
      </c>
      <c r="X3" s="10"/>
      <c r="AA3" s="10" t="str">
        <f>A3</f>
        <v xml:space="preserve">, </v>
      </c>
      <c r="AJ3" s="151" t="s">
        <v>11</v>
      </c>
      <c r="AK3" s="10">
        <f>W3</f>
        <v>0</v>
      </c>
    </row>
    <row r="4" spans="1:37" ht="18.75" customHeight="1">
      <c r="A4" s="229" t="s">
        <v>40</v>
      </c>
      <c r="B4" s="222" t="s">
        <v>41</v>
      </c>
      <c r="C4" s="142"/>
      <c r="D4" s="233" t="s">
        <v>42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5"/>
      <c r="U4" s="146"/>
      <c r="V4" s="254" t="s">
        <v>43</v>
      </c>
      <c r="W4" s="222" t="s">
        <v>57</v>
      </c>
      <c r="X4" s="159"/>
      <c r="Y4" s="254" t="s">
        <v>44</v>
      </c>
      <c r="AA4" s="238" t="s">
        <v>24</v>
      </c>
      <c r="AB4" s="238" t="s">
        <v>116</v>
      </c>
      <c r="AC4" s="239" t="s">
        <v>117</v>
      </c>
      <c r="AD4" s="240"/>
      <c r="AE4" s="238" t="s">
        <v>118</v>
      </c>
      <c r="AF4" s="241" t="s">
        <v>119</v>
      </c>
      <c r="AG4" s="241"/>
      <c r="AH4" s="241" t="s">
        <v>120</v>
      </c>
      <c r="AI4" s="241"/>
      <c r="AJ4" s="241" t="s">
        <v>121</v>
      </c>
      <c r="AK4" s="241"/>
    </row>
    <row r="5" spans="1:37" s="3" customFormat="1" ht="18.75" customHeight="1">
      <c r="A5" s="230"/>
      <c r="B5" s="223"/>
      <c r="C5" s="143" t="s">
        <v>111</v>
      </c>
      <c r="D5" s="227" t="s">
        <v>45</v>
      </c>
      <c r="E5" s="228"/>
      <c r="F5" s="163"/>
      <c r="G5" s="232" t="s">
        <v>94</v>
      </c>
      <c r="H5" s="232"/>
      <c r="I5" s="162"/>
      <c r="J5" s="227" t="s">
        <v>5</v>
      </c>
      <c r="K5" s="228"/>
      <c r="L5" s="145"/>
      <c r="M5" s="227" t="s">
        <v>39</v>
      </c>
      <c r="N5" s="228"/>
      <c r="O5" s="163"/>
      <c r="P5" s="232" t="s">
        <v>92</v>
      </c>
      <c r="Q5" s="232"/>
      <c r="R5" s="164"/>
      <c r="S5" s="232" t="s">
        <v>93</v>
      </c>
      <c r="T5" s="232"/>
      <c r="U5" s="147"/>
      <c r="V5" s="255"/>
      <c r="W5" s="223"/>
      <c r="X5" s="160"/>
      <c r="Y5" s="255"/>
      <c r="AA5" s="238"/>
      <c r="AB5" s="238"/>
      <c r="AC5" s="187" t="s">
        <v>119</v>
      </c>
      <c r="AD5" s="187" t="s">
        <v>120</v>
      </c>
      <c r="AE5" s="238"/>
      <c r="AF5" s="187" t="s">
        <v>122</v>
      </c>
      <c r="AG5" s="187" t="s">
        <v>57</v>
      </c>
      <c r="AH5" s="187" t="s">
        <v>122</v>
      </c>
      <c r="AI5" s="195" t="s">
        <v>57</v>
      </c>
      <c r="AJ5" s="187" t="s">
        <v>122</v>
      </c>
      <c r="AK5" s="187" t="s">
        <v>57</v>
      </c>
    </row>
    <row r="6" spans="1:37" s="3" customFormat="1" ht="18.75" customHeight="1">
      <c r="A6" s="231"/>
      <c r="B6" s="224"/>
      <c r="C6" s="161"/>
      <c r="D6" s="14" t="s">
        <v>58</v>
      </c>
      <c r="E6" s="14" t="s">
        <v>59</v>
      </c>
      <c r="F6" s="164"/>
      <c r="G6" s="88" t="s">
        <v>58</v>
      </c>
      <c r="H6" s="88" t="s">
        <v>59</v>
      </c>
      <c r="I6" s="164"/>
      <c r="J6" s="14" t="s">
        <v>58</v>
      </c>
      <c r="K6" s="14" t="s">
        <v>59</v>
      </c>
      <c r="L6" s="164"/>
      <c r="M6" s="14" t="s">
        <v>58</v>
      </c>
      <c r="N6" s="14" t="s">
        <v>59</v>
      </c>
      <c r="O6" s="164"/>
      <c r="P6" s="14" t="s">
        <v>58</v>
      </c>
      <c r="Q6" s="14" t="s">
        <v>59</v>
      </c>
      <c r="R6" s="164"/>
      <c r="S6" s="88" t="s">
        <v>58</v>
      </c>
      <c r="T6" s="88" t="s">
        <v>59</v>
      </c>
      <c r="U6" s="148"/>
      <c r="V6" s="256"/>
      <c r="W6" s="224"/>
      <c r="X6" s="161"/>
      <c r="Y6" s="256"/>
      <c r="AA6" s="242">
        <v>1</v>
      </c>
      <c r="AB6" s="242" t="s">
        <v>123</v>
      </c>
      <c r="AC6" s="243">
        <f>AF11</f>
        <v>0</v>
      </c>
      <c r="AD6" s="243">
        <f>AH11</f>
        <v>0</v>
      </c>
      <c r="AE6" s="152" t="s">
        <v>0</v>
      </c>
      <c r="AF6" s="152">
        <f>COUNTIF(F7:F56,"BA+")</f>
        <v>0</v>
      </c>
      <c r="AG6" s="186" t="e">
        <f>(AF6/AF11)*100</f>
        <v>#DIV/0!</v>
      </c>
      <c r="AH6" s="152">
        <f>COUNTIF(F7:F56,"GA+")</f>
        <v>0</v>
      </c>
      <c r="AI6" s="186" t="e">
        <f>(AH6/AH11)*100</f>
        <v>#DIV/0!</v>
      </c>
      <c r="AJ6" s="152">
        <f>AF6+AH6</f>
        <v>0</v>
      </c>
      <c r="AK6" s="186" t="e">
        <f>(AJ6/AJ11)*100</f>
        <v>#DIV/0!</v>
      </c>
    </row>
    <row r="7" spans="1:37" s="12" customFormat="1" ht="15" customHeight="1">
      <c r="A7" s="26" t="str">
        <f>IF(B7=0,"",1)</f>
        <v/>
      </c>
      <c r="B7" s="93">
        <f>Main!G13</f>
        <v>0</v>
      </c>
      <c r="C7" s="174">
        <f>Main!H13</f>
        <v>0</v>
      </c>
      <c r="D7" s="91">
        <f>Tel!M6</f>
        <v>0</v>
      </c>
      <c r="E7" s="91" t="str">
        <f>Tel!N6</f>
        <v/>
      </c>
      <c r="F7" s="91" t="str">
        <f>C7&amp;E7</f>
        <v>0</v>
      </c>
      <c r="G7" s="91">
        <f>Hin!M6</f>
        <v>0</v>
      </c>
      <c r="H7" s="91" t="str">
        <f>Hin!N6</f>
        <v/>
      </c>
      <c r="I7" s="91" t="str">
        <f>C7&amp;H7</f>
        <v>0</v>
      </c>
      <c r="J7" s="91">
        <f>Eng!M6</f>
        <v>0</v>
      </c>
      <c r="K7" s="91" t="str">
        <f>Eng!N6</f>
        <v/>
      </c>
      <c r="L7" s="91" t="str">
        <f>C7&amp;K7</f>
        <v>0</v>
      </c>
      <c r="M7" s="91">
        <f>Maths!M6</f>
        <v>0</v>
      </c>
      <c r="N7" s="91" t="str">
        <f>Maths!N6</f>
        <v/>
      </c>
      <c r="O7" s="91" t="str">
        <f>C7&amp;N7</f>
        <v>0</v>
      </c>
      <c r="P7" s="91">
        <f>Sci!M6</f>
        <v>0</v>
      </c>
      <c r="Q7" s="91" t="str">
        <f>Sci!N6</f>
        <v/>
      </c>
      <c r="R7" s="91" t="str">
        <f>C7&amp;Q7</f>
        <v>0</v>
      </c>
      <c r="S7" s="91">
        <f>Soc!M6</f>
        <v>0</v>
      </c>
      <c r="T7" s="91" t="str">
        <f>Soc!N6</f>
        <v/>
      </c>
      <c r="U7" s="91" t="str">
        <f>C7&amp;T7</f>
        <v>0</v>
      </c>
      <c r="V7" s="91">
        <f t="shared" ref="V7:V38" si="0">D7+J7+M7+P7+G7+S7</f>
        <v>0</v>
      </c>
      <c r="W7" s="92">
        <f>(V7/300)*100</f>
        <v>0</v>
      </c>
      <c r="X7" s="92" t="str">
        <f>E7&amp;H7&amp;K7&amp;N7&amp;Q7&amp;T7</f>
        <v/>
      </c>
      <c r="Y7" s="149" t="str">
        <f>IF(W7&gt;90,"A+",IF(W7&gt;70,"A",IF(W7&gt;50,"B+",IF(W7&gt;40,"B",IF(X7="","","C")))))</f>
        <v/>
      </c>
      <c r="Z7" s="149" t="str">
        <f>C7&amp;Y7</f>
        <v>0</v>
      </c>
      <c r="AA7" s="242"/>
      <c r="AB7" s="242"/>
      <c r="AC7" s="244"/>
      <c r="AD7" s="244"/>
      <c r="AE7" s="153" t="s">
        <v>124</v>
      </c>
      <c r="AF7" s="152">
        <f>COUNTIF(F7:F56,"BA")</f>
        <v>0</v>
      </c>
      <c r="AG7" s="154" t="e">
        <f>(AF7/AF11)*100</f>
        <v>#DIV/0!</v>
      </c>
      <c r="AH7" s="153">
        <f>COUNTIF(F7:F56,"GA")</f>
        <v>0</v>
      </c>
      <c r="AI7" s="154" t="e">
        <f>(AH7/AH11)*100</f>
        <v>#DIV/0!</v>
      </c>
      <c r="AJ7" s="152">
        <f t="shared" ref="AJ7:AJ10" si="1">AF7+AH7</f>
        <v>0</v>
      </c>
      <c r="AK7" s="154" t="e">
        <f>(AJ7/AJ11)*100</f>
        <v>#DIV/0!</v>
      </c>
    </row>
    <row r="8" spans="1:37" s="12" customFormat="1" ht="15" customHeight="1">
      <c r="A8" s="26" t="str">
        <f>IF(B8=0,"",1+A7)</f>
        <v/>
      </c>
      <c r="B8" s="93">
        <f>Main!G14</f>
        <v>0</v>
      </c>
      <c r="C8" s="174">
        <f>Main!H14</f>
        <v>0</v>
      </c>
      <c r="D8" s="91">
        <f>Tel!M7</f>
        <v>0</v>
      </c>
      <c r="E8" s="91" t="str">
        <f>Tel!N7</f>
        <v/>
      </c>
      <c r="F8" s="91" t="str">
        <f t="shared" ref="F8:F56" si="2">C8&amp;E8</f>
        <v>0</v>
      </c>
      <c r="G8" s="91">
        <f>Hin!M7</f>
        <v>0</v>
      </c>
      <c r="H8" s="91" t="str">
        <f>Hin!N7</f>
        <v/>
      </c>
      <c r="I8" s="91" t="str">
        <f t="shared" ref="I8:I56" si="3">C8&amp;H8</f>
        <v>0</v>
      </c>
      <c r="J8" s="91">
        <f>Eng!M7</f>
        <v>0</v>
      </c>
      <c r="K8" s="91" t="str">
        <f>Eng!N7</f>
        <v/>
      </c>
      <c r="L8" s="91" t="str">
        <f t="shared" ref="L8:L56" si="4">C8&amp;K8</f>
        <v>0</v>
      </c>
      <c r="M8" s="91">
        <f>Maths!M7</f>
        <v>0</v>
      </c>
      <c r="N8" s="91" t="str">
        <f>Maths!N7</f>
        <v/>
      </c>
      <c r="O8" s="91" t="str">
        <f t="shared" ref="O8:O56" si="5">C8&amp;N8</f>
        <v>0</v>
      </c>
      <c r="P8" s="91">
        <f>Sci!M7</f>
        <v>0</v>
      </c>
      <c r="Q8" s="91" t="str">
        <f>Sci!N7</f>
        <v/>
      </c>
      <c r="R8" s="91" t="str">
        <f t="shared" ref="R8:R56" si="6">C8&amp;Q8</f>
        <v>0</v>
      </c>
      <c r="S8" s="91">
        <f>Soc!M7</f>
        <v>0</v>
      </c>
      <c r="T8" s="91" t="str">
        <f>Soc!N7</f>
        <v/>
      </c>
      <c r="U8" s="91" t="str">
        <f t="shared" ref="U8:U56" si="7">C8&amp;T8</f>
        <v>0</v>
      </c>
      <c r="V8" s="91">
        <f t="shared" si="0"/>
        <v>0</v>
      </c>
      <c r="W8" s="92">
        <f t="shared" ref="W8:W57" si="8">(V8/300)*100</f>
        <v>0</v>
      </c>
      <c r="X8" s="92" t="str">
        <f t="shared" ref="X8:X57" si="9">E8&amp;H8&amp;K8&amp;N8&amp;Q8&amp;T8</f>
        <v/>
      </c>
      <c r="Y8" s="149" t="str">
        <f t="shared" ref="Y8:Y56" si="10">IF(W8&gt;90,"A+",IF(W8&gt;70,"A",IF(W8&gt;50,"B+",IF(W8&gt;40,"B",IF(X8="","","C")))))</f>
        <v/>
      </c>
      <c r="Z8" s="149" t="str">
        <f t="shared" ref="Z8:Z57" si="11">C8&amp;Y8</f>
        <v>0</v>
      </c>
      <c r="AA8" s="242"/>
      <c r="AB8" s="242"/>
      <c r="AC8" s="244"/>
      <c r="AD8" s="244"/>
      <c r="AE8" s="153" t="s">
        <v>2</v>
      </c>
      <c r="AF8" s="152">
        <f>COUNTIF(F7:F56,"BB+")</f>
        <v>0</v>
      </c>
      <c r="AG8" s="154" t="e">
        <f>(AF8/AF11)*100</f>
        <v>#DIV/0!</v>
      </c>
      <c r="AH8" s="153">
        <f>COUNTIF(F7:F56,"GB+")</f>
        <v>0</v>
      </c>
      <c r="AI8" s="154" t="e">
        <f>(AH8/AH11)*100</f>
        <v>#DIV/0!</v>
      </c>
      <c r="AJ8" s="152">
        <f t="shared" si="1"/>
        <v>0</v>
      </c>
      <c r="AK8" s="154" t="e">
        <f>(AJ8/AJ11)*100</f>
        <v>#DIV/0!</v>
      </c>
    </row>
    <row r="9" spans="1:37" s="12" customFormat="1" ht="15" customHeight="1">
      <c r="A9" s="26" t="str">
        <f t="shared" ref="A9:A56" si="12">IF(B9=0,"",1+A8)</f>
        <v/>
      </c>
      <c r="B9" s="93">
        <f>Main!G15</f>
        <v>0</v>
      </c>
      <c r="C9" s="174">
        <f>Main!H15</f>
        <v>0</v>
      </c>
      <c r="D9" s="91">
        <f>Tel!M8</f>
        <v>0</v>
      </c>
      <c r="E9" s="91" t="str">
        <f>Tel!N8</f>
        <v/>
      </c>
      <c r="F9" s="91" t="str">
        <f t="shared" si="2"/>
        <v>0</v>
      </c>
      <c r="G9" s="91">
        <f>Hin!M8</f>
        <v>0</v>
      </c>
      <c r="H9" s="91" t="str">
        <f>Hin!N8</f>
        <v/>
      </c>
      <c r="I9" s="91" t="str">
        <f t="shared" si="3"/>
        <v>0</v>
      </c>
      <c r="J9" s="91">
        <f>Eng!M8</f>
        <v>0</v>
      </c>
      <c r="K9" s="91" t="str">
        <f>Eng!N8</f>
        <v/>
      </c>
      <c r="L9" s="91" t="str">
        <f t="shared" si="4"/>
        <v>0</v>
      </c>
      <c r="M9" s="91">
        <f>Maths!M8</f>
        <v>0</v>
      </c>
      <c r="N9" s="91" t="str">
        <f>Maths!N8</f>
        <v/>
      </c>
      <c r="O9" s="91" t="str">
        <f t="shared" si="5"/>
        <v>0</v>
      </c>
      <c r="P9" s="91">
        <f>Sci!M8</f>
        <v>0</v>
      </c>
      <c r="Q9" s="91" t="str">
        <f>Sci!N8</f>
        <v/>
      </c>
      <c r="R9" s="91" t="str">
        <f t="shared" si="6"/>
        <v>0</v>
      </c>
      <c r="S9" s="91">
        <f>Soc!M8</f>
        <v>0</v>
      </c>
      <c r="T9" s="91" t="str">
        <f>Soc!N8</f>
        <v/>
      </c>
      <c r="U9" s="91" t="str">
        <f t="shared" si="7"/>
        <v>0</v>
      </c>
      <c r="V9" s="91">
        <f t="shared" si="0"/>
        <v>0</v>
      </c>
      <c r="W9" s="92">
        <f t="shared" si="8"/>
        <v>0</v>
      </c>
      <c r="X9" s="92" t="str">
        <f t="shared" si="9"/>
        <v/>
      </c>
      <c r="Y9" s="149" t="str">
        <f t="shared" si="10"/>
        <v/>
      </c>
      <c r="Z9" s="149" t="str">
        <f t="shared" si="11"/>
        <v>0</v>
      </c>
      <c r="AA9" s="242"/>
      <c r="AB9" s="242"/>
      <c r="AC9" s="244"/>
      <c r="AD9" s="244"/>
      <c r="AE9" s="153" t="s">
        <v>125</v>
      </c>
      <c r="AF9" s="152">
        <f>COUNTIF(F7:F56,"BB")</f>
        <v>0</v>
      </c>
      <c r="AG9" s="154" t="e">
        <f>(AF9/AF11)*100</f>
        <v>#DIV/0!</v>
      </c>
      <c r="AH9" s="153">
        <f>COUNTIF(F7:F56,"GB")</f>
        <v>0</v>
      </c>
      <c r="AI9" s="154" t="e">
        <f>(AH9/AH11)*100</f>
        <v>#DIV/0!</v>
      </c>
      <c r="AJ9" s="152">
        <f t="shared" si="1"/>
        <v>0</v>
      </c>
      <c r="AK9" s="154" t="e">
        <f>(AJ9/AJ11)*100</f>
        <v>#DIV/0!</v>
      </c>
    </row>
    <row r="10" spans="1:37" s="12" customFormat="1" ht="15" customHeight="1">
      <c r="A10" s="26" t="str">
        <f t="shared" si="12"/>
        <v/>
      </c>
      <c r="B10" s="93">
        <f>Main!G16</f>
        <v>0</v>
      </c>
      <c r="C10" s="174">
        <f>Main!H16</f>
        <v>0</v>
      </c>
      <c r="D10" s="91">
        <f>Tel!M9</f>
        <v>0</v>
      </c>
      <c r="E10" s="91" t="str">
        <f>Tel!N9</f>
        <v/>
      </c>
      <c r="F10" s="91" t="str">
        <f t="shared" si="2"/>
        <v>0</v>
      </c>
      <c r="G10" s="91">
        <f>Hin!M9</f>
        <v>0</v>
      </c>
      <c r="H10" s="91" t="str">
        <f>Hin!N9</f>
        <v/>
      </c>
      <c r="I10" s="91" t="str">
        <f t="shared" si="3"/>
        <v>0</v>
      </c>
      <c r="J10" s="91">
        <f>Eng!M9</f>
        <v>0</v>
      </c>
      <c r="K10" s="91" t="str">
        <f>Eng!N9</f>
        <v/>
      </c>
      <c r="L10" s="91" t="str">
        <f t="shared" si="4"/>
        <v>0</v>
      </c>
      <c r="M10" s="91">
        <f>Maths!M9</f>
        <v>0</v>
      </c>
      <c r="N10" s="91" t="str">
        <f>Maths!N9</f>
        <v/>
      </c>
      <c r="O10" s="91" t="str">
        <f t="shared" si="5"/>
        <v>0</v>
      </c>
      <c r="P10" s="91">
        <f>Sci!M9</f>
        <v>0</v>
      </c>
      <c r="Q10" s="91" t="str">
        <f>Sci!N9</f>
        <v/>
      </c>
      <c r="R10" s="91" t="str">
        <f t="shared" si="6"/>
        <v>0</v>
      </c>
      <c r="S10" s="91">
        <f>Soc!M9</f>
        <v>0</v>
      </c>
      <c r="T10" s="91" t="str">
        <f>Soc!N9</f>
        <v/>
      </c>
      <c r="U10" s="91" t="str">
        <f t="shared" si="7"/>
        <v>0</v>
      </c>
      <c r="V10" s="91">
        <f t="shared" si="0"/>
        <v>0</v>
      </c>
      <c r="W10" s="92">
        <f t="shared" si="8"/>
        <v>0</v>
      </c>
      <c r="X10" s="92" t="str">
        <f t="shared" si="9"/>
        <v/>
      </c>
      <c r="Y10" s="149" t="str">
        <f t="shared" si="10"/>
        <v/>
      </c>
      <c r="Z10" s="149" t="str">
        <f t="shared" si="11"/>
        <v>0</v>
      </c>
      <c r="AA10" s="242"/>
      <c r="AB10" s="242"/>
      <c r="AC10" s="244"/>
      <c r="AD10" s="244"/>
      <c r="AE10" s="153" t="s">
        <v>4</v>
      </c>
      <c r="AF10" s="152">
        <f>COUNTIF(F7:F56,"BC")</f>
        <v>0</v>
      </c>
      <c r="AG10" s="154" t="e">
        <f>(AF10/AF11)*100</f>
        <v>#DIV/0!</v>
      </c>
      <c r="AH10" s="153">
        <f>COUNTIF(F7:F56,"GC")</f>
        <v>0</v>
      </c>
      <c r="AI10" s="154" t="e">
        <f>(AH10/AH11)*100</f>
        <v>#DIV/0!</v>
      </c>
      <c r="AJ10" s="152">
        <f t="shared" si="1"/>
        <v>0</v>
      </c>
      <c r="AK10" s="154" t="e">
        <f>(AJ10/AJ11)*100</f>
        <v>#DIV/0!</v>
      </c>
    </row>
    <row r="11" spans="1:37" s="12" customFormat="1" ht="15" customHeight="1">
      <c r="A11" s="26" t="str">
        <f t="shared" si="12"/>
        <v/>
      </c>
      <c r="B11" s="93">
        <f>Main!G17</f>
        <v>0</v>
      </c>
      <c r="C11" s="174">
        <f>Main!H17</f>
        <v>0</v>
      </c>
      <c r="D11" s="91">
        <f>Tel!M10</f>
        <v>0</v>
      </c>
      <c r="E11" s="91" t="str">
        <f>Tel!N10</f>
        <v/>
      </c>
      <c r="F11" s="91" t="str">
        <f t="shared" si="2"/>
        <v>0</v>
      </c>
      <c r="G11" s="91">
        <f>Hin!M10</f>
        <v>0</v>
      </c>
      <c r="H11" s="91" t="str">
        <f>Hin!N10</f>
        <v/>
      </c>
      <c r="I11" s="91" t="str">
        <f t="shared" si="3"/>
        <v>0</v>
      </c>
      <c r="J11" s="91">
        <f>Eng!M10</f>
        <v>0</v>
      </c>
      <c r="K11" s="91" t="str">
        <f>Eng!N10</f>
        <v/>
      </c>
      <c r="L11" s="91" t="str">
        <f t="shared" si="4"/>
        <v>0</v>
      </c>
      <c r="M11" s="91">
        <f>Maths!M10</f>
        <v>0</v>
      </c>
      <c r="N11" s="91" t="str">
        <f>Maths!N10</f>
        <v/>
      </c>
      <c r="O11" s="91" t="str">
        <f t="shared" si="5"/>
        <v>0</v>
      </c>
      <c r="P11" s="91">
        <f>Sci!M10</f>
        <v>0</v>
      </c>
      <c r="Q11" s="91" t="str">
        <f>Sci!N10</f>
        <v/>
      </c>
      <c r="R11" s="91" t="str">
        <f t="shared" si="6"/>
        <v>0</v>
      </c>
      <c r="S11" s="91">
        <f>Soc!M10</f>
        <v>0</v>
      </c>
      <c r="T11" s="91" t="str">
        <f>Soc!N10</f>
        <v/>
      </c>
      <c r="U11" s="91" t="str">
        <f t="shared" si="7"/>
        <v>0</v>
      </c>
      <c r="V11" s="91">
        <f t="shared" si="0"/>
        <v>0</v>
      </c>
      <c r="W11" s="92">
        <f t="shared" si="8"/>
        <v>0</v>
      </c>
      <c r="X11" s="92" t="str">
        <f t="shared" si="9"/>
        <v/>
      </c>
      <c r="Y11" s="149" t="str">
        <f t="shared" si="10"/>
        <v/>
      </c>
      <c r="Z11" s="149" t="str">
        <f t="shared" si="11"/>
        <v>0</v>
      </c>
      <c r="AA11" s="242"/>
      <c r="AB11" s="242"/>
      <c r="AC11" s="245"/>
      <c r="AD11" s="245"/>
      <c r="AE11" s="190" t="s">
        <v>126</v>
      </c>
      <c r="AF11" s="190">
        <f>SUM(AF6:AF10)</f>
        <v>0</v>
      </c>
      <c r="AG11" s="192" t="e">
        <f>SUM(AG6:AG10)</f>
        <v>#DIV/0!</v>
      </c>
      <c r="AH11" s="190">
        <f>SUM(AH6:AH10)</f>
        <v>0</v>
      </c>
      <c r="AI11" s="192" t="e">
        <f>SUM(AI6:AI10)</f>
        <v>#DIV/0!</v>
      </c>
      <c r="AJ11" s="190">
        <f>AF11+AH11</f>
        <v>0</v>
      </c>
      <c r="AK11" s="192" t="e">
        <f>SUM(AK6:AK10)</f>
        <v>#DIV/0!</v>
      </c>
    </row>
    <row r="12" spans="1:37" s="12" customFormat="1" ht="15" customHeight="1">
      <c r="A12" s="26" t="str">
        <f t="shared" si="12"/>
        <v/>
      </c>
      <c r="B12" s="93">
        <f>Main!G18</f>
        <v>0</v>
      </c>
      <c r="C12" s="174">
        <f>Main!H18</f>
        <v>0</v>
      </c>
      <c r="D12" s="91">
        <f>Tel!M11</f>
        <v>0</v>
      </c>
      <c r="E12" s="91" t="str">
        <f>Tel!N11</f>
        <v/>
      </c>
      <c r="F12" s="91" t="str">
        <f t="shared" si="2"/>
        <v>0</v>
      </c>
      <c r="G12" s="91">
        <f>Hin!M11</f>
        <v>0</v>
      </c>
      <c r="H12" s="91" t="str">
        <f>Hin!N11</f>
        <v/>
      </c>
      <c r="I12" s="91" t="str">
        <f t="shared" si="3"/>
        <v>0</v>
      </c>
      <c r="J12" s="91">
        <f>Eng!M11</f>
        <v>0</v>
      </c>
      <c r="K12" s="91" t="str">
        <f>Eng!N11</f>
        <v/>
      </c>
      <c r="L12" s="91" t="str">
        <f t="shared" si="4"/>
        <v>0</v>
      </c>
      <c r="M12" s="91">
        <f>Maths!M11</f>
        <v>0</v>
      </c>
      <c r="N12" s="91" t="str">
        <f>Maths!N11</f>
        <v/>
      </c>
      <c r="O12" s="91" t="str">
        <f t="shared" si="5"/>
        <v>0</v>
      </c>
      <c r="P12" s="91">
        <f>Sci!M11</f>
        <v>0</v>
      </c>
      <c r="Q12" s="91" t="str">
        <f>Sci!N11</f>
        <v/>
      </c>
      <c r="R12" s="91" t="str">
        <f t="shared" si="6"/>
        <v>0</v>
      </c>
      <c r="S12" s="91">
        <f>Soc!M11</f>
        <v>0</v>
      </c>
      <c r="T12" s="91" t="str">
        <f>Soc!N11</f>
        <v/>
      </c>
      <c r="U12" s="91" t="str">
        <f t="shared" si="7"/>
        <v>0</v>
      </c>
      <c r="V12" s="91">
        <f t="shared" si="0"/>
        <v>0</v>
      </c>
      <c r="W12" s="92">
        <f t="shared" si="8"/>
        <v>0</v>
      </c>
      <c r="X12" s="92" t="str">
        <f t="shared" si="9"/>
        <v/>
      </c>
      <c r="Y12" s="149" t="str">
        <f t="shared" si="10"/>
        <v/>
      </c>
      <c r="Z12" s="149" t="str">
        <f t="shared" si="11"/>
        <v>0</v>
      </c>
      <c r="AA12" s="242">
        <v>2</v>
      </c>
      <c r="AB12" s="242" t="s">
        <v>94</v>
      </c>
      <c r="AC12" s="243">
        <f>AF17</f>
        <v>0</v>
      </c>
      <c r="AD12" s="243">
        <f>AH17</f>
        <v>0</v>
      </c>
      <c r="AE12" s="152" t="s">
        <v>0</v>
      </c>
      <c r="AF12" s="152">
        <f>COUNTIF(I7:I56,"BA+")</f>
        <v>0</v>
      </c>
      <c r="AG12" s="186" t="e">
        <f>(AF12/AF17)*100</f>
        <v>#DIV/0!</v>
      </c>
      <c r="AH12" s="153">
        <f>COUNTIF(I7:I56,"GA+")</f>
        <v>0</v>
      </c>
      <c r="AI12" s="186" t="e">
        <f>(AH12/AH17)*100</f>
        <v>#DIV/0!</v>
      </c>
      <c r="AJ12" s="152">
        <f>AF12+AH12</f>
        <v>0</v>
      </c>
      <c r="AK12" s="186" t="e">
        <f>(AJ12/AJ17)*100</f>
        <v>#DIV/0!</v>
      </c>
    </row>
    <row r="13" spans="1:37" s="12" customFormat="1" ht="15" customHeight="1">
      <c r="A13" s="26" t="str">
        <f t="shared" si="12"/>
        <v/>
      </c>
      <c r="B13" s="93">
        <f>Main!G19</f>
        <v>0</v>
      </c>
      <c r="C13" s="174">
        <f>Main!H19</f>
        <v>0</v>
      </c>
      <c r="D13" s="91">
        <f>Tel!M12</f>
        <v>0</v>
      </c>
      <c r="E13" s="91" t="str">
        <f>Tel!N12</f>
        <v/>
      </c>
      <c r="F13" s="91" t="str">
        <f t="shared" si="2"/>
        <v>0</v>
      </c>
      <c r="G13" s="91">
        <f>Hin!M12</f>
        <v>0</v>
      </c>
      <c r="H13" s="91" t="str">
        <f>Hin!N12</f>
        <v/>
      </c>
      <c r="I13" s="91" t="str">
        <f t="shared" si="3"/>
        <v>0</v>
      </c>
      <c r="J13" s="91">
        <f>Eng!M12</f>
        <v>0</v>
      </c>
      <c r="K13" s="91" t="str">
        <f>Eng!N12</f>
        <v/>
      </c>
      <c r="L13" s="91" t="str">
        <f t="shared" si="4"/>
        <v>0</v>
      </c>
      <c r="M13" s="91">
        <f>Maths!M12</f>
        <v>0</v>
      </c>
      <c r="N13" s="91" t="str">
        <f>Maths!N12</f>
        <v/>
      </c>
      <c r="O13" s="91" t="str">
        <f t="shared" si="5"/>
        <v>0</v>
      </c>
      <c r="P13" s="91">
        <f>Sci!M12</f>
        <v>0</v>
      </c>
      <c r="Q13" s="91" t="str">
        <f>Sci!N12</f>
        <v/>
      </c>
      <c r="R13" s="91" t="str">
        <f t="shared" si="6"/>
        <v>0</v>
      </c>
      <c r="S13" s="91">
        <f>Soc!M12</f>
        <v>0</v>
      </c>
      <c r="T13" s="91" t="str">
        <f>Soc!N12</f>
        <v/>
      </c>
      <c r="U13" s="91" t="str">
        <f t="shared" si="7"/>
        <v>0</v>
      </c>
      <c r="V13" s="91">
        <f t="shared" si="0"/>
        <v>0</v>
      </c>
      <c r="W13" s="92">
        <f t="shared" si="8"/>
        <v>0</v>
      </c>
      <c r="X13" s="92" t="str">
        <f t="shared" si="9"/>
        <v/>
      </c>
      <c r="Y13" s="149" t="str">
        <f t="shared" si="10"/>
        <v/>
      </c>
      <c r="Z13" s="149" t="str">
        <f t="shared" si="11"/>
        <v>0</v>
      </c>
      <c r="AA13" s="242"/>
      <c r="AB13" s="242"/>
      <c r="AC13" s="244"/>
      <c r="AD13" s="244"/>
      <c r="AE13" s="153" t="s">
        <v>124</v>
      </c>
      <c r="AF13" s="153">
        <f>COUNTIF(I7:I56,"BA")</f>
        <v>0</v>
      </c>
      <c r="AG13" s="154" t="e">
        <f>(AF13/AF17)*100</f>
        <v>#DIV/0!</v>
      </c>
      <c r="AH13" s="153">
        <f>COUNTIF(I7:I56,"GA")</f>
        <v>0</v>
      </c>
      <c r="AI13" s="154" t="e">
        <f>(AH13/AH17)*100</f>
        <v>#DIV/0!</v>
      </c>
      <c r="AJ13" s="152">
        <f t="shared" ref="AJ13:AJ16" si="13">AF13+AH13</f>
        <v>0</v>
      </c>
      <c r="AK13" s="154" t="e">
        <f>(AJ13/AJ17)*100</f>
        <v>#DIV/0!</v>
      </c>
    </row>
    <row r="14" spans="1:37" s="12" customFormat="1" ht="15" customHeight="1">
      <c r="A14" s="26" t="str">
        <f t="shared" si="12"/>
        <v/>
      </c>
      <c r="B14" s="93">
        <f>Main!G20</f>
        <v>0</v>
      </c>
      <c r="C14" s="174">
        <f>Main!H20</f>
        <v>0</v>
      </c>
      <c r="D14" s="91">
        <f>Tel!M13</f>
        <v>0</v>
      </c>
      <c r="E14" s="91" t="str">
        <f>Tel!N13</f>
        <v/>
      </c>
      <c r="F14" s="91" t="str">
        <f t="shared" si="2"/>
        <v>0</v>
      </c>
      <c r="G14" s="91">
        <f>Hin!M13</f>
        <v>0</v>
      </c>
      <c r="H14" s="91" t="str">
        <f>Hin!N13</f>
        <v/>
      </c>
      <c r="I14" s="91" t="str">
        <f t="shared" si="3"/>
        <v>0</v>
      </c>
      <c r="J14" s="91">
        <f>Eng!M13</f>
        <v>0</v>
      </c>
      <c r="K14" s="91" t="str">
        <f>Eng!N13</f>
        <v/>
      </c>
      <c r="L14" s="91" t="str">
        <f t="shared" si="4"/>
        <v>0</v>
      </c>
      <c r="M14" s="91">
        <f>Maths!M13</f>
        <v>0</v>
      </c>
      <c r="N14" s="91" t="str">
        <f>Maths!N13</f>
        <v/>
      </c>
      <c r="O14" s="91" t="str">
        <f t="shared" si="5"/>
        <v>0</v>
      </c>
      <c r="P14" s="91">
        <f>Sci!M13</f>
        <v>0</v>
      </c>
      <c r="Q14" s="91" t="str">
        <f>Sci!N13</f>
        <v/>
      </c>
      <c r="R14" s="91" t="str">
        <f t="shared" si="6"/>
        <v>0</v>
      </c>
      <c r="S14" s="91">
        <f>Soc!M13</f>
        <v>0</v>
      </c>
      <c r="T14" s="91" t="str">
        <f>Soc!N13</f>
        <v/>
      </c>
      <c r="U14" s="91" t="str">
        <f t="shared" si="7"/>
        <v>0</v>
      </c>
      <c r="V14" s="91">
        <f t="shared" si="0"/>
        <v>0</v>
      </c>
      <c r="W14" s="92">
        <f t="shared" si="8"/>
        <v>0</v>
      </c>
      <c r="X14" s="92" t="str">
        <f t="shared" si="9"/>
        <v/>
      </c>
      <c r="Y14" s="149" t="str">
        <f t="shared" si="10"/>
        <v/>
      </c>
      <c r="Z14" s="149" t="str">
        <f t="shared" si="11"/>
        <v>0</v>
      </c>
      <c r="AA14" s="242"/>
      <c r="AB14" s="242"/>
      <c r="AC14" s="244"/>
      <c r="AD14" s="244"/>
      <c r="AE14" s="153" t="s">
        <v>2</v>
      </c>
      <c r="AF14" s="153">
        <f>COUNTIF(I7:I56,"BB+")</f>
        <v>0</v>
      </c>
      <c r="AG14" s="154" t="e">
        <f>(AF14/AF17)*100</f>
        <v>#DIV/0!</v>
      </c>
      <c r="AH14" s="153">
        <f>COUNTIF(I7:I56,"GB+")</f>
        <v>0</v>
      </c>
      <c r="AI14" s="154" t="e">
        <f>(AH14/AH17)*100</f>
        <v>#DIV/0!</v>
      </c>
      <c r="AJ14" s="152">
        <f t="shared" si="13"/>
        <v>0</v>
      </c>
      <c r="AK14" s="154" t="e">
        <f>(AJ14/AJ17)*100</f>
        <v>#DIV/0!</v>
      </c>
    </row>
    <row r="15" spans="1:37" s="12" customFormat="1" ht="15" customHeight="1">
      <c r="A15" s="26" t="str">
        <f t="shared" si="12"/>
        <v/>
      </c>
      <c r="B15" s="93">
        <f>Main!G21</f>
        <v>0</v>
      </c>
      <c r="C15" s="174">
        <f>Main!H21</f>
        <v>0</v>
      </c>
      <c r="D15" s="91">
        <f>Tel!M14</f>
        <v>0</v>
      </c>
      <c r="E15" s="91" t="str">
        <f>Tel!N14</f>
        <v/>
      </c>
      <c r="F15" s="91" t="str">
        <f t="shared" si="2"/>
        <v>0</v>
      </c>
      <c r="G15" s="91">
        <f>Hin!M14</f>
        <v>0</v>
      </c>
      <c r="H15" s="91" t="str">
        <f>Hin!N14</f>
        <v/>
      </c>
      <c r="I15" s="91" t="str">
        <f t="shared" si="3"/>
        <v>0</v>
      </c>
      <c r="J15" s="91">
        <f>Eng!M14</f>
        <v>0</v>
      </c>
      <c r="K15" s="91" t="str">
        <f>Eng!N14</f>
        <v/>
      </c>
      <c r="L15" s="91" t="str">
        <f t="shared" si="4"/>
        <v>0</v>
      </c>
      <c r="M15" s="91">
        <f>Maths!M14</f>
        <v>0</v>
      </c>
      <c r="N15" s="91" t="str">
        <f>Maths!N14</f>
        <v/>
      </c>
      <c r="O15" s="91" t="str">
        <f t="shared" si="5"/>
        <v>0</v>
      </c>
      <c r="P15" s="91">
        <f>Sci!M14</f>
        <v>0</v>
      </c>
      <c r="Q15" s="91" t="str">
        <f>Sci!N14</f>
        <v/>
      </c>
      <c r="R15" s="91" t="str">
        <f t="shared" si="6"/>
        <v>0</v>
      </c>
      <c r="S15" s="91">
        <f>Soc!M14</f>
        <v>0</v>
      </c>
      <c r="T15" s="91" t="str">
        <f>Soc!N14</f>
        <v/>
      </c>
      <c r="U15" s="91" t="str">
        <f t="shared" si="7"/>
        <v>0</v>
      </c>
      <c r="V15" s="91">
        <f t="shared" si="0"/>
        <v>0</v>
      </c>
      <c r="W15" s="92">
        <f t="shared" si="8"/>
        <v>0</v>
      </c>
      <c r="X15" s="92" t="str">
        <f t="shared" si="9"/>
        <v/>
      </c>
      <c r="Y15" s="149" t="str">
        <f t="shared" si="10"/>
        <v/>
      </c>
      <c r="Z15" s="149" t="str">
        <f t="shared" si="11"/>
        <v>0</v>
      </c>
      <c r="AA15" s="242"/>
      <c r="AB15" s="242"/>
      <c r="AC15" s="244"/>
      <c r="AD15" s="244"/>
      <c r="AE15" s="153" t="s">
        <v>125</v>
      </c>
      <c r="AF15" s="153">
        <f>COUNTIF(I7:I56,"BB")</f>
        <v>0</v>
      </c>
      <c r="AG15" s="154" t="e">
        <f>(AF15/AF17)*100</f>
        <v>#DIV/0!</v>
      </c>
      <c r="AH15" s="153">
        <f>COUNTIF(I7:I56,"GB")</f>
        <v>0</v>
      </c>
      <c r="AI15" s="154" t="e">
        <f>(AH15/AH17)*100</f>
        <v>#DIV/0!</v>
      </c>
      <c r="AJ15" s="152">
        <f t="shared" si="13"/>
        <v>0</v>
      </c>
      <c r="AK15" s="154" t="e">
        <f>(AJ15/AJ17)*100</f>
        <v>#DIV/0!</v>
      </c>
    </row>
    <row r="16" spans="1:37" s="12" customFormat="1" ht="15" customHeight="1">
      <c r="A16" s="26" t="str">
        <f t="shared" si="12"/>
        <v/>
      </c>
      <c r="B16" s="93">
        <f>Main!G22</f>
        <v>0</v>
      </c>
      <c r="C16" s="174">
        <f>Main!H22</f>
        <v>0</v>
      </c>
      <c r="D16" s="91">
        <f>Tel!M15</f>
        <v>0</v>
      </c>
      <c r="E16" s="91" t="str">
        <f>Tel!N15</f>
        <v/>
      </c>
      <c r="F16" s="91" t="str">
        <f t="shared" si="2"/>
        <v>0</v>
      </c>
      <c r="G16" s="91">
        <f>Hin!M15</f>
        <v>0</v>
      </c>
      <c r="H16" s="91" t="str">
        <f>Hin!N15</f>
        <v/>
      </c>
      <c r="I16" s="91" t="str">
        <f t="shared" si="3"/>
        <v>0</v>
      </c>
      <c r="J16" s="91">
        <f>Eng!M15</f>
        <v>0</v>
      </c>
      <c r="K16" s="91" t="str">
        <f>Eng!N15</f>
        <v/>
      </c>
      <c r="L16" s="91" t="str">
        <f t="shared" si="4"/>
        <v>0</v>
      </c>
      <c r="M16" s="91">
        <f>Maths!M15</f>
        <v>0</v>
      </c>
      <c r="N16" s="91" t="str">
        <f>Maths!N15</f>
        <v/>
      </c>
      <c r="O16" s="91" t="str">
        <f t="shared" si="5"/>
        <v>0</v>
      </c>
      <c r="P16" s="91">
        <f>Sci!M15</f>
        <v>0</v>
      </c>
      <c r="Q16" s="91" t="str">
        <f>Sci!N15</f>
        <v/>
      </c>
      <c r="R16" s="91" t="str">
        <f t="shared" si="6"/>
        <v>0</v>
      </c>
      <c r="S16" s="91">
        <f>Soc!M15</f>
        <v>0</v>
      </c>
      <c r="T16" s="91" t="str">
        <f>Soc!N15</f>
        <v/>
      </c>
      <c r="U16" s="91" t="str">
        <f t="shared" si="7"/>
        <v>0</v>
      </c>
      <c r="V16" s="91">
        <f t="shared" si="0"/>
        <v>0</v>
      </c>
      <c r="W16" s="92">
        <f t="shared" si="8"/>
        <v>0</v>
      </c>
      <c r="X16" s="92" t="str">
        <f t="shared" si="9"/>
        <v/>
      </c>
      <c r="Y16" s="149" t="str">
        <f t="shared" si="10"/>
        <v/>
      </c>
      <c r="Z16" s="149" t="str">
        <f t="shared" si="11"/>
        <v>0</v>
      </c>
      <c r="AA16" s="242"/>
      <c r="AB16" s="242"/>
      <c r="AC16" s="244"/>
      <c r="AD16" s="244"/>
      <c r="AE16" s="153" t="s">
        <v>4</v>
      </c>
      <c r="AF16" s="153">
        <f>COUNTIF(I7:I56,"BC")</f>
        <v>0</v>
      </c>
      <c r="AG16" s="154" t="e">
        <f>(AF16/AF17)*100</f>
        <v>#DIV/0!</v>
      </c>
      <c r="AH16" s="153">
        <f>COUNTIF(I7:I56,"GC")</f>
        <v>0</v>
      </c>
      <c r="AI16" s="154" t="e">
        <f>(AH16/AH17)*100</f>
        <v>#DIV/0!</v>
      </c>
      <c r="AJ16" s="152">
        <f t="shared" si="13"/>
        <v>0</v>
      </c>
      <c r="AK16" s="154" t="e">
        <f>(AJ16/AJ17)*100</f>
        <v>#DIV/0!</v>
      </c>
    </row>
    <row r="17" spans="1:37" s="12" customFormat="1" ht="15" customHeight="1">
      <c r="A17" s="26" t="str">
        <f t="shared" si="12"/>
        <v/>
      </c>
      <c r="B17" s="93">
        <f>Main!G23</f>
        <v>0</v>
      </c>
      <c r="C17" s="174">
        <f>Main!H23</f>
        <v>0</v>
      </c>
      <c r="D17" s="91">
        <f>Tel!M16</f>
        <v>0</v>
      </c>
      <c r="E17" s="91" t="str">
        <f>Tel!N16</f>
        <v/>
      </c>
      <c r="F17" s="91" t="str">
        <f t="shared" si="2"/>
        <v>0</v>
      </c>
      <c r="G17" s="91">
        <f>Hin!M16</f>
        <v>0</v>
      </c>
      <c r="H17" s="91" t="str">
        <f>Hin!N16</f>
        <v/>
      </c>
      <c r="I17" s="91" t="str">
        <f t="shared" si="3"/>
        <v>0</v>
      </c>
      <c r="J17" s="91">
        <f>Eng!M16</f>
        <v>0</v>
      </c>
      <c r="K17" s="91" t="str">
        <f>Eng!N16</f>
        <v/>
      </c>
      <c r="L17" s="91" t="str">
        <f t="shared" si="4"/>
        <v>0</v>
      </c>
      <c r="M17" s="91">
        <f>Maths!M16</f>
        <v>0</v>
      </c>
      <c r="N17" s="91" t="str">
        <f>Maths!N16</f>
        <v/>
      </c>
      <c r="O17" s="91" t="str">
        <f t="shared" si="5"/>
        <v>0</v>
      </c>
      <c r="P17" s="91">
        <f>Sci!M16</f>
        <v>0</v>
      </c>
      <c r="Q17" s="91" t="str">
        <f>Sci!N16</f>
        <v/>
      </c>
      <c r="R17" s="91" t="str">
        <f t="shared" si="6"/>
        <v>0</v>
      </c>
      <c r="S17" s="91">
        <f>Soc!M16</f>
        <v>0</v>
      </c>
      <c r="T17" s="91" t="str">
        <f>Soc!N16</f>
        <v/>
      </c>
      <c r="U17" s="91" t="str">
        <f t="shared" si="7"/>
        <v>0</v>
      </c>
      <c r="V17" s="91">
        <f t="shared" si="0"/>
        <v>0</v>
      </c>
      <c r="W17" s="92">
        <f t="shared" si="8"/>
        <v>0</v>
      </c>
      <c r="X17" s="92" t="str">
        <f t="shared" si="9"/>
        <v/>
      </c>
      <c r="Y17" s="149" t="str">
        <f t="shared" si="10"/>
        <v/>
      </c>
      <c r="Z17" s="149" t="str">
        <f t="shared" si="11"/>
        <v>0</v>
      </c>
      <c r="AA17" s="242"/>
      <c r="AB17" s="242"/>
      <c r="AC17" s="245"/>
      <c r="AD17" s="245"/>
      <c r="AE17" s="183" t="s">
        <v>126</v>
      </c>
      <c r="AF17" s="190">
        <f>SUM(AF12:AF16)</f>
        <v>0</v>
      </c>
      <c r="AG17" s="192" t="e">
        <f>SUM(AG12:AG16)</f>
        <v>#DIV/0!</v>
      </c>
      <c r="AH17" s="190">
        <f>SUM(AH12:AH16)</f>
        <v>0</v>
      </c>
      <c r="AI17" s="192" t="e">
        <f>SUM(AI12:AI16)</f>
        <v>#DIV/0!</v>
      </c>
      <c r="AJ17" s="190">
        <f>AF17+AH17</f>
        <v>0</v>
      </c>
      <c r="AK17" s="192" t="e">
        <f>SUM(AK12:AK16)</f>
        <v>#DIV/0!</v>
      </c>
    </row>
    <row r="18" spans="1:37" s="12" customFormat="1" ht="15" customHeight="1">
      <c r="A18" s="26" t="str">
        <f t="shared" si="12"/>
        <v/>
      </c>
      <c r="B18" s="93">
        <f>Main!G24</f>
        <v>0</v>
      </c>
      <c r="C18" s="174">
        <f>Main!H24</f>
        <v>0</v>
      </c>
      <c r="D18" s="91">
        <f>Tel!M17</f>
        <v>0</v>
      </c>
      <c r="E18" s="91" t="str">
        <f>Tel!N17</f>
        <v/>
      </c>
      <c r="F18" s="91" t="str">
        <f t="shared" si="2"/>
        <v>0</v>
      </c>
      <c r="G18" s="91">
        <f>Hin!M17</f>
        <v>0</v>
      </c>
      <c r="H18" s="91" t="str">
        <f>Hin!N17</f>
        <v/>
      </c>
      <c r="I18" s="91" t="str">
        <f t="shared" si="3"/>
        <v>0</v>
      </c>
      <c r="J18" s="91">
        <f>Eng!M17</f>
        <v>0</v>
      </c>
      <c r="K18" s="91" t="str">
        <f>Eng!N17</f>
        <v/>
      </c>
      <c r="L18" s="91" t="str">
        <f t="shared" si="4"/>
        <v>0</v>
      </c>
      <c r="M18" s="91">
        <f>Maths!M17</f>
        <v>0</v>
      </c>
      <c r="N18" s="91" t="str">
        <f>Maths!N17</f>
        <v/>
      </c>
      <c r="O18" s="91" t="str">
        <f t="shared" si="5"/>
        <v>0</v>
      </c>
      <c r="P18" s="91">
        <f>Sci!M17</f>
        <v>0</v>
      </c>
      <c r="Q18" s="91" t="str">
        <f>Sci!N17</f>
        <v/>
      </c>
      <c r="R18" s="91" t="str">
        <f t="shared" si="6"/>
        <v>0</v>
      </c>
      <c r="S18" s="91">
        <f>Soc!M17</f>
        <v>0</v>
      </c>
      <c r="T18" s="91" t="str">
        <f>Soc!N17</f>
        <v/>
      </c>
      <c r="U18" s="91" t="str">
        <f t="shared" si="7"/>
        <v>0</v>
      </c>
      <c r="V18" s="91">
        <f t="shared" si="0"/>
        <v>0</v>
      </c>
      <c r="W18" s="92">
        <f t="shared" si="8"/>
        <v>0</v>
      </c>
      <c r="X18" s="92" t="str">
        <f t="shared" si="9"/>
        <v/>
      </c>
      <c r="Y18" s="149" t="str">
        <f t="shared" si="10"/>
        <v/>
      </c>
      <c r="Z18" s="149" t="str">
        <f t="shared" si="11"/>
        <v>0</v>
      </c>
      <c r="AA18" s="242">
        <v>3</v>
      </c>
      <c r="AB18" s="242" t="s">
        <v>128</v>
      </c>
      <c r="AC18" s="243">
        <f>AF23</f>
        <v>0</v>
      </c>
      <c r="AD18" s="243">
        <f>AH23</f>
        <v>0</v>
      </c>
      <c r="AE18" s="152" t="s">
        <v>0</v>
      </c>
      <c r="AF18" s="153">
        <f>COUNTIF(L7:L56,"BA+")</f>
        <v>0</v>
      </c>
      <c r="AG18" s="186" t="e">
        <f>(AF18/AF23)*100</f>
        <v>#DIV/0!</v>
      </c>
      <c r="AH18" s="153">
        <f>COUNTIF(L7:L56,"GA+")</f>
        <v>0</v>
      </c>
      <c r="AI18" s="186" t="e">
        <f>(AH18/AH23)*100</f>
        <v>#DIV/0!</v>
      </c>
      <c r="AJ18" s="152">
        <f>AF18+AH18</f>
        <v>0</v>
      </c>
      <c r="AK18" s="186" t="e">
        <f>(AJ18/AJ23)*100</f>
        <v>#DIV/0!</v>
      </c>
    </row>
    <row r="19" spans="1:37" s="12" customFormat="1" ht="15" customHeight="1">
      <c r="A19" s="26" t="str">
        <f t="shared" si="12"/>
        <v/>
      </c>
      <c r="B19" s="93">
        <f>Main!G25</f>
        <v>0</v>
      </c>
      <c r="C19" s="174">
        <f>Main!H25</f>
        <v>0</v>
      </c>
      <c r="D19" s="91">
        <f>Tel!M18</f>
        <v>0</v>
      </c>
      <c r="E19" s="91" t="str">
        <f>Tel!N18</f>
        <v/>
      </c>
      <c r="F19" s="91" t="str">
        <f t="shared" si="2"/>
        <v>0</v>
      </c>
      <c r="G19" s="91">
        <f>Hin!M18</f>
        <v>0</v>
      </c>
      <c r="H19" s="91" t="str">
        <f>Hin!N18</f>
        <v/>
      </c>
      <c r="I19" s="91" t="str">
        <f t="shared" si="3"/>
        <v>0</v>
      </c>
      <c r="J19" s="91">
        <f>Eng!M18</f>
        <v>0</v>
      </c>
      <c r="K19" s="91" t="str">
        <f>Eng!N18</f>
        <v/>
      </c>
      <c r="L19" s="91" t="str">
        <f t="shared" si="4"/>
        <v>0</v>
      </c>
      <c r="M19" s="91">
        <f>Maths!M18</f>
        <v>0</v>
      </c>
      <c r="N19" s="91" t="str">
        <f>Maths!N18</f>
        <v/>
      </c>
      <c r="O19" s="91" t="str">
        <f t="shared" si="5"/>
        <v>0</v>
      </c>
      <c r="P19" s="91">
        <f>Sci!M18</f>
        <v>0</v>
      </c>
      <c r="Q19" s="91" t="str">
        <f>Sci!N18</f>
        <v/>
      </c>
      <c r="R19" s="91" t="str">
        <f t="shared" si="6"/>
        <v>0</v>
      </c>
      <c r="S19" s="91">
        <f>Soc!M18</f>
        <v>0</v>
      </c>
      <c r="T19" s="91" t="str">
        <f>Soc!N18</f>
        <v/>
      </c>
      <c r="U19" s="91" t="str">
        <f t="shared" si="7"/>
        <v>0</v>
      </c>
      <c r="V19" s="91">
        <f t="shared" si="0"/>
        <v>0</v>
      </c>
      <c r="W19" s="92">
        <f t="shared" si="8"/>
        <v>0</v>
      </c>
      <c r="X19" s="92" t="str">
        <f t="shared" si="9"/>
        <v/>
      </c>
      <c r="Y19" s="149" t="str">
        <f t="shared" si="10"/>
        <v/>
      </c>
      <c r="Z19" s="149" t="str">
        <f t="shared" si="11"/>
        <v>0</v>
      </c>
      <c r="AA19" s="242"/>
      <c r="AB19" s="242"/>
      <c r="AC19" s="244"/>
      <c r="AD19" s="244"/>
      <c r="AE19" s="153" t="s">
        <v>124</v>
      </c>
      <c r="AF19" s="153">
        <f>COUNTIF(L7:L56,"BA")</f>
        <v>0</v>
      </c>
      <c r="AG19" s="154" t="e">
        <f>(AF19/AF23)*100</f>
        <v>#DIV/0!</v>
      </c>
      <c r="AH19" s="153">
        <f>COUNTIF(L7:L56,"GA")</f>
        <v>0</v>
      </c>
      <c r="AI19" s="154" t="e">
        <f>(AH19/AH23)*100</f>
        <v>#DIV/0!</v>
      </c>
      <c r="AJ19" s="152">
        <f t="shared" ref="AJ19:AJ22" si="14">AF19+AH19</f>
        <v>0</v>
      </c>
      <c r="AK19" s="154" t="e">
        <f>(AJ19/AJ23)*100</f>
        <v>#DIV/0!</v>
      </c>
    </row>
    <row r="20" spans="1:37" ht="15" customHeight="1">
      <c r="A20" s="26" t="str">
        <f t="shared" si="12"/>
        <v/>
      </c>
      <c r="B20" s="93">
        <f>Main!G26</f>
        <v>0</v>
      </c>
      <c r="C20" s="174">
        <f>Main!H26</f>
        <v>0</v>
      </c>
      <c r="D20" s="91">
        <f>Tel!M19</f>
        <v>0</v>
      </c>
      <c r="E20" s="91" t="str">
        <f>Tel!N19</f>
        <v/>
      </c>
      <c r="F20" s="91" t="str">
        <f t="shared" si="2"/>
        <v>0</v>
      </c>
      <c r="G20" s="91">
        <f>Hin!M19</f>
        <v>0</v>
      </c>
      <c r="H20" s="91" t="str">
        <f>Hin!N19</f>
        <v/>
      </c>
      <c r="I20" s="91" t="str">
        <f t="shared" si="3"/>
        <v>0</v>
      </c>
      <c r="J20" s="91">
        <f>Eng!M19</f>
        <v>0</v>
      </c>
      <c r="K20" s="91" t="str">
        <f>Eng!N19</f>
        <v/>
      </c>
      <c r="L20" s="91" t="str">
        <f t="shared" si="4"/>
        <v>0</v>
      </c>
      <c r="M20" s="91">
        <f>Maths!M19</f>
        <v>0</v>
      </c>
      <c r="N20" s="91" t="str">
        <f>Maths!N19</f>
        <v/>
      </c>
      <c r="O20" s="91" t="str">
        <f t="shared" si="5"/>
        <v>0</v>
      </c>
      <c r="P20" s="91">
        <f>Sci!M19</f>
        <v>0</v>
      </c>
      <c r="Q20" s="91" t="str">
        <f>Sci!N19</f>
        <v/>
      </c>
      <c r="R20" s="91" t="str">
        <f t="shared" si="6"/>
        <v>0</v>
      </c>
      <c r="S20" s="91">
        <f>Soc!M19</f>
        <v>0</v>
      </c>
      <c r="T20" s="91" t="str">
        <f>Soc!N19</f>
        <v/>
      </c>
      <c r="U20" s="91" t="str">
        <f t="shared" si="7"/>
        <v>0</v>
      </c>
      <c r="V20" s="91">
        <f t="shared" si="0"/>
        <v>0</v>
      </c>
      <c r="W20" s="92">
        <f t="shared" si="8"/>
        <v>0</v>
      </c>
      <c r="X20" s="92" t="str">
        <f t="shared" si="9"/>
        <v/>
      </c>
      <c r="Y20" s="149" t="str">
        <f t="shared" si="10"/>
        <v/>
      </c>
      <c r="Z20" s="149" t="str">
        <f t="shared" si="11"/>
        <v>0</v>
      </c>
      <c r="AA20" s="242"/>
      <c r="AB20" s="242"/>
      <c r="AC20" s="244"/>
      <c r="AD20" s="244"/>
      <c r="AE20" s="153" t="s">
        <v>2</v>
      </c>
      <c r="AF20" s="153">
        <f>COUNTIF(L7:L56,"BB+")</f>
        <v>0</v>
      </c>
      <c r="AG20" s="154" t="e">
        <f>(AF20/AF23)*100</f>
        <v>#DIV/0!</v>
      </c>
      <c r="AH20" s="153">
        <f>COUNTIF(L7:L56,"GB+")</f>
        <v>0</v>
      </c>
      <c r="AI20" s="154" t="e">
        <f>(AH20/AH23)*100</f>
        <v>#DIV/0!</v>
      </c>
      <c r="AJ20" s="152">
        <f t="shared" si="14"/>
        <v>0</v>
      </c>
      <c r="AK20" s="154" t="e">
        <f>(AJ20/AJ23)*100</f>
        <v>#DIV/0!</v>
      </c>
    </row>
    <row r="21" spans="1:37" ht="15" customHeight="1">
      <c r="A21" s="26" t="str">
        <f t="shared" si="12"/>
        <v/>
      </c>
      <c r="B21" s="93">
        <f>Main!G27</f>
        <v>0</v>
      </c>
      <c r="C21" s="174">
        <f>Main!H27</f>
        <v>0</v>
      </c>
      <c r="D21" s="91">
        <f>Tel!M20</f>
        <v>0</v>
      </c>
      <c r="E21" s="91" t="str">
        <f>Tel!N20</f>
        <v/>
      </c>
      <c r="F21" s="91" t="str">
        <f t="shared" si="2"/>
        <v>0</v>
      </c>
      <c r="G21" s="91">
        <f>Hin!M20</f>
        <v>0</v>
      </c>
      <c r="H21" s="91" t="str">
        <f>Hin!N20</f>
        <v/>
      </c>
      <c r="I21" s="91" t="str">
        <f t="shared" si="3"/>
        <v>0</v>
      </c>
      <c r="J21" s="91">
        <f>Eng!M20</f>
        <v>0</v>
      </c>
      <c r="K21" s="91" t="str">
        <f>Eng!N20</f>
        <v/>
      </c>
      <c r="L21" s="91" t="str">
        <f t="shared" si="4"/>
        <v>0</v>
      </c>
      <c r="M21" s="91">
        <f>Maths!M20</f>
        <v>0</v>
      </c>
      <c r="N21" s="91" t="str">
        <f>Maths!N20</f>
        <v/>
      </c>
      <c r="O21" s="91" t="str">
        <f t="shared" si="5"/>
        <v>0</v>
      </c>
      <c r="P21" s="91">
        <f>Sci!M20</f>
        <v>0</v>
      </c>
      <c r="Q21" s="91" t="str">
        <f>Sci!N20</f>
        <v/>
      </c>
      <c r="R21" s="91" t="str">
        <f t="shared" si="6"/>
        <v>0</v>
      </c>
      <c r="S21" s="91">
        <f>Soc!M20</f>
        <v>0</v>
      </c>
      <c r="T21" s="91" t="str">
        <f>Soc!N20</f>
        <v/>
      </c>
      <c r="U21" s="91" t="str">
        <f t="shared" si="7"/>
        <v>0</v>
      </c>
      <c r="V21" s="91">
        <f t="shared" si="0"/>
        <v>0</v>
      </c>
      <c r="W21" s="92">
        <f t="shared" si="8"/>
        <v>0</v>
      </c>
      <c r="X21" s="92" t="str">
        <f t="shared" si="9"/>
        <v/>
      </c>
      <c r="Y21" s="149" t="str">
        <f t="shared" si="10"/>
        <v/>
      </c>
      <c r="Z21" s="149" t="str">
        <f t="shared" si="11"/>
        <v>0</v>
      </c>
      <c r="AA21" s="242"/>
      <c r="AB21" s="242"/>
      <c r="AC21" s="244"/>
      <c r="AD21" s="244"/>
      <c r="AE21" s="153" t="s">
        <v>125</v>
      </c>
      <c r="AF21" s="153">
        <f>COUNTIF(L7:L56,"BB")</f>
        <v>0</v>
      </c>
      <c r="AG21" s="154" t="e">
        <f>(AF21/AF23)*100</f>
        <v>#DIV/0!</v>
      </c>
      <c r="AH21" s="153">
        <f>COUNTIF(L7:L56,"GB")</f>
        <v>0</v>
      </c>
      <c r="AI21" s="154" t="e">
        <f>(AH21/AH23)*100</f>
        <v>#DIV/0!</v>
      </c>
      <c r="AJ21" s="152">
        <f t="shared" si="14"/>
        <v>0</v>
      </c>
      <c r="AK21" s="154" t="e">
        <f>(AJ21/AJ23)*100</f>
        <v>#DIV/0!</v>
      </c>
    </row>
    <row r="22" spans="1:37" ht="15" customHeight="1">
      <c r="A22" s="26" t="str">
        <f t="shared" si="12"/>
        <v/>
      </c>
      <c r="B22" s="93">
        <f>Main!G28</f>
        <v>0</v>
      </c>
      <c r="C22" s="174">
        <f>Main!H28</f>
        <v>0</v>
      </c>
      <c r="D22" s="91">
        <f>Tel!M21</f>
        <v>0</v>
      </c>
      <c r="E22" s="91" t="str">
        <f>Tel!N21</f>
        <v/>
      </c>
      <c r="F22" s="91" t="str">
        <f t="shared" si="2"/>
        <v>0</v>
      </c>
      <c r="G22" s="91">
        <f>Hin!M21</f>
        <v>0</v>
      </c>
      <c r="H22" s="91" t="str">
        <f>Hin!N21</f>
        <v/>
      </c>
      <c r="I22" s="91" t="str">
        <f t="shared" si="3"/>
        <v>0</v>
      </c>
      <c r="J22" s="91">
        <f>Eng!M21</f>
        <v>0</v>
      </c>
      <c r="K22" s="91" t="str">
        <f>Eng!N21</f>
        <v/>
      </c>
      <c r="L22" s="91" t="str">
        <f t="shared" si="4"/>
        <v>0</v>
      </c>
      <c r="M22" s="91">
        <f>Maths!M21</f>
        <v>0</v>
      </c>
      <c r="N22" s="91" t="str">
        <f>Maths!N21</f>
        <v/>
      </c>
      <c r="O22" s="91" t="str">
        <f t="shared" si="5"/>
        <v>0</v>
      </c>
      <c r="P22" s="91">
        <f>Sci!M21</f>
        <v>0</v>
      </c>
      <c r="Q22" s="91" t="str">
        <f>Sci!N21</f>
        <v/>
      </c>
      <c r="R22" s="91" t="str">
        <f t="shared" si="6"/>
        <v>0</v>
      </c>
      <c r="S22" s="91">
        <f>Soc!M21</f>
        <v>0</v>
      </c>
      <c r="T22" s="91" t="str">
        <f>Soc!N21</f>
        <v/>
      </c>
      <c r="U22" s="91" t="str">
        <f t="shared" si="7"/>
        <v>0</v>
      </c>
      <c r="V22" s="91">
        <f t="shared" si="0"/>
        <v>0</v>
      </c>
      <c r="W22" s="92">
        <f t="shared" si="8"/>
        <v>0</v>
      </c>
      <c r="X22" s="92" t="str">
        <f t="shared" si="9"/>
        <v/>
      </c>
      <c r="Y22" s="149" t="str">
        <f t="shared" si="10"/>
        <v/>
      </c>
      <c r="Z22" s="149" t="str">
        <f t="shared" si="11"/>
        <v>0</v>
      </c>
      <c r="AA22" s="242"/>
      <c r="AB22" s="242"/>
      <c r="AC22" s="244"/>
      <c r="AD22" s="244"/>
      <c r="AE22" s="153" t="s">
        <v>4</v>
      </c>
      <c r="AF22" s="157">
        <f>COUNTIF(L7:L56,"BC")</f>
        <v>0</v>
      </c>
      <c r="AG22" s="154" t="e">
        <f>(AF22/AF23)*100</f>
        <v>#DIV/0!</v>
      </c>
      <c r="AH22" s="153">
        <f>COUNTIF(L7:L56,"GC")</f>
        <v>0</v>
      </c>
      <c r="AI22" s="154" t="e">
        <f>(AH22/AH23)*100</f>
        <v>#DIV/0!</v>
      </c>
      <c r="AJ22" s="152">
        <f t="shared" si="14"/>
        <v>0</v>
      </c>
      <c r="AK22" s="154" t="e">
        <f>(AJ22/AJ23)*100</f>
        <v>#DIV/0!</v>
      </c>
    </row>
    <row r="23" spans="1:37" ht="15" customHeight="1">
      <c r="A23" s="26" t="str">
        <f t="shared" si="12"/>
        <v/>
      </c>
      <c r="B23" s="93">
        <f>Main!G29</f>
        <v>0</v>
      </c>
      <c r="C23" s="174">
        <f>Main!H29</f>
        <v>0</v>
      </c>
      <c r="D23" s="91">
        <f>Tel!M22</f>
        <v>0</v>
      </c>
      <c r="E23" s="91" t="str">
        <f>Tel!N22</f>
        <v/>
      </c>
      <c r="F23" s="91" t="str">
        <f t="shared" si="2"/>
        <v>0</v>
      </c>
      <c r="G23" s="91">
        <f>Hin!M22</f>
        <v>0</v>
      </c>
      <c r="H23" s="91" t="str">
        <f>Hin!N22</f>
        <v/>
      </c>
      <c r="I23" s="91" t="str">
        <f t="shared" si="3"/>
        <v>0</v>
      </c>
      <c r="J23" s="91">
        <f>Eng!M22</f>
        <v>0</v>
      </c>
      <c r="K23" s="91" t="str">
        <f>Eng!N22</f>
        <v/>
      </c>
      <c r="L23" s="91" t="str">
        <f t="shared" si="4"/>
        <v>0</v>
      </c>
      <c r="M23" s="91">
        <f>Maths!M22</f>
        <v>0</v>
      </c>
      <c r="N23" s="91" t="str">
        <f>Maths!N22</f>
        <v/>
      </c>
      <c r="O23" s="91" t="str">
        <f t="shared" si="5"/>
        <v>0</v>
      </c>
      <c r="P23" s="91">
        <f>Sci!M22</f>
        <v>0</v>
      </c>
      <c r="Q23" s="91" t="str">
        <f>Sci!N22</f>
        <v/>
      </c>
      <c r="R23" s="91" t="str">
        <f t="shared" si="6"/>
        <v>0</v>
      </c>
      <c r="S23" s="91">
        <f>Soc!M22</f>
        <v>0</v>
      </c>
      <c r="T23" s="91" t="str">
        <f>Soc!N22</f>
        <v/>
      </c>
      <c r="U23" s="91" t="str">
        <f t="shared" si="7"/>
        <v>0</v>
      </c>
      <c r="V23" s="91">
        <f t="shared" si="0"/>
        <v>0</v>
      </c>
      <c r="W23" s="92">
        <f t="shared" si="8"/>
        <v>0</v>
      </c>
      <c r="X23" s="92" t="str">
        <f t="shared" si="9"/>
        <v/>
      </c>
      <c r="Y23" s="149" t="str">
        <f t="shared" si="10"/>
        <v/>
      </c>
      <c r="Z23" s="149" t="str">
        <f t="shared" si="11"/>
        <v>0</v>
      </c>
      <c r="AA23" s="242"/>
      <c r="AB23" s="242"/>
      <c r="AC23" s="245"/>
      <c r="AD23" s="245"/>
      <c r="AE23" s="183" t="s">
        <v>126</v>
      </c>
      <c r="AF23" s="190">
        <f>SUM(AF18:AF22)</f>
        <v>0</v>
      </c>
      <c r="AG23" s="192" t="e">
        <f>SUM(AG18:AG22)</f>
        <v>#DIV/0!</v>
      </c>
      <c r="AH23" s="190">
        <f>SUM(AH18:AH22)</f>
        <v>0</v>
      </c>
      <c r="AI23" s="192" t="e">
        <f>SUM(AI18:AI22)</f>
        <v>#DIV/0!</v>
      </c>
      <c r="AJ23" s="190">
        <f>AF23+AH23</f>
        <v>0</v>
      </c>
      <c r="AK23" s="192" t="e">
        <f>SUM(AK18:AK22)</f>
        <v>#DIV/0!</v>
      </c>
    </row>
    <row r="24" spans="1:37" ht="15" customHeight="1">
      <c r="A24" s="26" t="str">
        <f t="shared" si="12"/>
        <v/>
      </c>
      <c r="B24" s="93">
        <f>Main!G30</f>
        <v>0</v>
      </c>
      <c r="C24" s="174">
        <f>Main!H30</f>
        <v>0</v>
      </c>
      <c r="D24" s="91">
        <f>Tel!M23</f>
        <v>0</v>
      </c>
      <c r="E24" s="91" t="str">
        <f>Tel!N23</f>
        <v/>
      </c>
      <c r="F24" s="91" t="str">
        <f t="shared" si="2"/>
        <v>0</v>
      </c>
      <c r="G24" s="91">
        <f>Hin!M23</f>
        <v>0</v>
      </c>
      <c r="H24" s="91" t="str">
        <f>Hin!N23</f>
        <v/>
      </c>
      <c r="I24" s="91" t="str">
        <f t="shared" si="3"/>
        <v>0</v>
      </c>
      <c r="J24" s="91">
        <f>Eng!M23</f>
        <v>0</v>
      </c>
      <c r="K24" s="91" t="str">
        <f>Eng!N23</f>
        <v/>
      </c>
      <c r="L24" s="91" t="str">
        <f t="shared" si="4"/>
        <v>0</v>
      </c>
      <c r="M24" s="91">
        <f>Maths!M23</f>
        <v>0</v>
      </c>
      <c r="N24" s="91" t="str">
        <f>Maths!N23</f>
        <v/>
      </c>
      <c r="O24" s="91" t="str">
        <f t="shared" si="5"/>
        <v>0</v>
      </c>
      <c r="P24" s="91">
        <f>Sci!M23</f>
        <v>0</v>
      </c>
      <c r="Q24" s="91" t="str">
        <f>Sci!N23</f>
        <v/>
      </c>
      <c r="R24" s="91" t="str">
        <f t="shared" si="6"/>
        <v>0</v>
      </c>
      <c r="S24" s="91">
        <f>Soc!M23</f>
        <v>0</v>
      </c>
      <c r="T24" s="91" t="str">
        <f>Soc!N23</f>
        <v/>
      </c>
      <c r="U24" s="91" t="str">
        <f t="shared" si="7"/>
        <v>0</v>
      </c>
      <c r="V24" s="91">
        <f t="shared" si="0"/>
        <v>0</v>
      </c>
      <c r="W24" s="92">
        <f t="shared" si="8"/>
        <v>0</v>
      </c>
      <c r="X24" s="92" t="str">
        <f t="shared" si="9"/>
        <v/>
      </c>
      <c r="Y24" s="149" t="str">
        <f t="shared" si="10"/>
        <v/>
      </c>
      <c r="Z24" s="149" t="str">
        <f t="shared" si="11"/>
        <v>0</v>
      </c>
      <c r="AA24" s="242">
        <v>4</v>
      </c>
      <c r="AB24" s="242" t="s">
        <v>39</v>
      </c>
      <c r="AC24" s="242">
        <f>AF29</f>
        <v>0</v>
      </c>
      <c r="AD24" s="242">
        <f>AH29</f>
        <v>0</v>
      </c>
      <c r="AE24" s="152" t="s">
        <v>0</v>
      </c>
      <c r="AF24" s="157">
        <f>COUNTIF(O7:O56,"BA+")</f>
        <v>0</v>
      </c>
      <c r="AG24" s="186" t="e">
        <f>(AF24/AF29)*100</f>
        <v>#DIV/0!</v>
      </c>
      <c r="AH24" s="157">
        <f>COUNTIF(O7:O56,"GA+")</f>
        <v>0</v>
      </c>
      <c r="AI24" s="186" t="e">
        <f>(AH24/AH29)*100</f>
        <v>#DIV/0!</v>
      </c>
      <c r="AJ24" s="152">
        <f>AF24+AH24</f>
        <v>0</v>
      </c>
      <c r="AK24" s="186" t="e">
        <f>(AJ24/AJ29)*100</f>
        <v>#DIV/0!</v>
      </c>
    </row>
    <row r="25" spans="1:37" ht="15" customHeight="1">
      <c r="A25" s="26" t="str">
        <f t="shared" si="12"/>
        <v/>
      </c>
      <c r="B25" s="93">
        <f>Main!G31</f>
        <v>0</v>
      </c>
      <c r="C25" s="174">
        <f>Main!H31</f>
        <v>0</v>
      </c>
      <c r="D25" s="91">
        <f>Tel!M24</f>
        <v>0</v>
      </c>
      <c r="E25" s="91" t="str">
        <f>Tel!N24</f>
        <v/>
      </c>
      <c r="F25" s="91" t="str">
        <f t="shared" si="2"/>
        <v>0</v>
      </c>
      <c r="G25" s="91">
        <f>Hin!M24</f>
        <v>0</v>
      </c>
      <c r="H25" s="91" t="str">
        <f>Hin!N24</f>
        <v/>
      </c>
      <c r="I25" s="91" t="str">
        <f t="shared" si="3"/>
        <v>0</v>
      </c>
      <c r="J25" s="91">
        <f>Eng!M24</f>
        <v>0</v>
      </c>
      <c r="K25" s="91" t="str">
        <f>Eng!N24</f>
        <v/>
      </c>
      <c r="L25" s="91" t="str">
        <f t="shared" si="4"/>
        <v>0</v>
      </c>
      <c r="M25" s="91">
        <f>Maths!M24</f>
        <v>0</v>
      </c>
      <c r="N25" s="91" t="str">
        <f>Maths!N24</f>
        <v/>
      </c>
      <c r="O25" s="91" t="str">
        <f t="shared" si="5"/>
        <v>0</v>
      </c>
      <c r="P25" s="91">
        <f>Sci!M24</f>
        <v>0</v>
      </c>
      <c r="Q25" s="91" t="str">
        <f>Sci!N24</f>
        <v/>
      </c>
      <c r="R25" s="91" t="str">
        <f t="shared" si="6"/>
        <v>0</v>
      </c>
      <c r="S25" s="91">
        <f>Soc!M24</f>
        <v>0</v>
      </c>
      <c r="T25" s="91" t="str">
        <f>Soc!N24</f>
        <v/>
      </c>
      <c r="U25" s="91" t="str">
        <f t="shared" si="7"/>
        <v>0</v>
      </c>
      <c r="V25" s="91">
        <f t="shared" si="0"/>
        <v>0</v>
      </c>
      <c r="W25" s="92">
        <f t="shared" si="8"/>
        <v>0</v>
      </c>
      <c r="X25" s="92" t="str">
        <f t="shared" si="9"/>
        <v/>
      </c>
      <c r="Y25" s="149" t="str">
        <f t="shared" si="10"/>
        <v/>
      </c>
      <c r="Z25" s="149" t="str">
        <f t="shared" si="11"/>
        <v>0</v>
      </c>
      <c r="AA25" s="242"/>
      <c r="AB25" s="242"/>
      <c r="AC25" s="242"/>
      <c r="AD25" s="242"/>
      <c r="AE25" s="153" t="s">
        <v>124</v>
      </c>
      <c r="AF25" s="157">
        <f>COUNTIF(O7:O56,"BA")</f>
        <v>0</v>
      </c>
      <c r="AG25" s="154" t="e">
        <f>(AF25/AF29)*100</f>
        <v>#DIV/0!</v>
      </c>
      <c r="AH25" s="157">
        <f>COUNTIF(O7:O56,"GA")</f>
        <v>0</v>
      </c>
      <c r="AI25" s="154" t="e">
        <f>(AH25/AH29)*100</f>
        <v>#DIV/0!</v>
      </c>
      <c r="AJ25" s="152">
        <f t="shared" ref="AJ25:AJ28" si="15">AF25+AH25</f>
        <v>0</v>
      </c>
      <c r="AK25" s="154" t="e">
        <f>(AJ25/AJ29)*100</f>
        <v>#DIV/0!</v>
      </c>
    </row>
    <row r="26" spans="1:37" ht="15" customHeight="1">
      <c r="A26" s="26" t="str">
        <f t="shared" si="12"/>
        <v/>
      </c>
      <c r="B26" s="93">
        <f>Main!G32</f>
        <v>0</v>
      </c>
      <c r="C26" s="174">
        <f>Main!H32</f>
        <v>0</v>
      </c>
      <c r="D26" s="91">
        <f>Tel!M25</f>
        <v>0</v>
      </c>
      <c r="E26" s="91" t="str">
        <f>Tel!N25</f>
        <v/>
      </c>
      <c r="F26" s="91" t="str">
        <f t="shared" si="2"/>
        <v>0</v>
      </c>
      <c r="G26" s="91">
        <f>Hin!M25</f>
        <v>0</v>
      </c>
      <c r="H26" s="91" t="str">
        <f>Hin!N25</f>
        <v/>
      </c>
      <c r="I26" s="91" t="str">
        <f t="shared" si="3"/>
        <v>0</v>
      </c>
      <c r="J26" s="91">
        <f>Eng!M25</f>
        <v>0</v>
      </c>
      <c r="K26" s="91" t="str">
        <f>Eng!N25</f>
        <v/>
      </c>
      <c r="L26" s="91" t="str">
        <f t="shared" si="4"/>
        <v>0</v>
      </c>
      <c r="M26" s="91">
        <f>Maths!M25</f>
        <v>0</v>
      </c>
      <c r="N26" s="91" t="str">
        <f>Maths!N25</f>
        <v/>
      </c>
      <c r="O26" s="91" t="str">
        <f t="shared" si="5"/>
        <v>0</v>
      </c>
      <c r="P26" s="91">
        <f>Sci!M25</f>
        <v>0</v>
      </c>
      <c r="Q26" s="91" t="str">
        <f>Sci!N25</f>
        <v/>
      </c>
      <c r="R26" s="91" t="str">
        <f t="shared" si="6"/>
        <v>0</v>
      </c>
      <c r="S26" s="91">
        <f>Soc!M25</f>
        <v>0</v>
      </c>
      <c r="T26" s="91" t="str">
        <f>Soc!N25</f>
        <v/>
      </c>
      <c r="U26" s="91" t="str">
        <f t="shared" si="7"/>
        <v>0</v>
      </c>
      <c r="V26" s="91">
        <f t="shared" si="0"/>
        <v>0</v>
      </c>
      <c r="W26" s="92">
        <f t="shared" si="8"/>
        <v>0</v>
      </c>
      <c r="X26" s="92" t="str">
        <f t="shared" si="9"/>
        <v/>
      </c>
      <c r="Y26" s="149" t="str">
        <f t="shared" si="10"/>
        <v/>
      </c>
      <c r="Z26" s="149" t="str">
        <f t="shared" si="11"/>
        <v>0</v>
      </c>
      <c r="AA26" s="242"/>
      <c r="AB26" s="242"/>
      <c r="AC26" s="242"/>
      <c r="AD26" s="242"/>
      <c r="AE26" s="153" t="s">
        <v>2</v>
      </c>
      <c r="AF26" s="157">
        <f>COUNTIF(O7:O56,"BB+")</f>
        <v>0</v>
      </c>
      <c r="AG26" s="154" t="e">
        <f>(AF26/AF29)*100</f>
        <v>#DIV/0!</v>
      </c>
      <c r="AH26" s="157">
        <f>COUNTIF(O7:O56,"GB+")</f>
        <v>0</v>
      </c>
      <c r="AI26" s="154" t="e">
        <f>(AH26/AH29)*100</f>
        <v>#DIV/0!</v>
      </c>
      <c r="AJ26" s="152">
        <f t="shared" si="15"/>
        <v>0</v>
      </c>
      <c r="AK26" s="154" t="e">
        <f>(AJ26/AJ29)*100</f>
        <v>#DIV/0!</v>
      </c>
    </row>
    <row r="27" spans="1:37" ht="15" customHeight="1">
      <c r="A27" s="26" t="str">
        <f t="shared" si="12"/>
        <v/>
      </c>
      <c r="B27" s="93">
        <f>Main!G33</f>
        <v>0</v>
      </c>
      <c r="C27" s="174">
        <f>Main!H33</f>
        <v>0</v>
      </c>
      <c r="D27" s="91">
        <f>Tel!M26</f>
        <v>0</v>
      </c>
      <c r="E27" s="91" t="str">
        <f>Tel!N26</f>
        <v/>
      </c>
      <c r="F27" s="91" t="str">
        <f t="shared" si="2"/>
        <v>0</v>
      </c>
      <c r="G27" s="91">
        <f>Hin!M26</f>
        <v>0</v>
      </c>
      <c r="H27" s="91" t="str">
        <f>Hin!N26</f>
        <v/>
      </c>
      <c r="I27" s="91" t="str">
        <f t="shared" si="3"/>
        <v>0</v>
      </c>
      <c r="J27" s="91">
        <f>Eng!M26</f>
        <v>0</v>
      </c>
      <c r="K27" s="91" t="str">
        <f>Eng!N26</f>
        <v/>
      </c>
      <c r="L27" s="91" t="str">
        <f t="shared" si="4"/>
        <v>0</v>
      </c>
      <c r="M27" s="91">
        <f>Maths!M26</f>
        <v>0</v>
      </c>
      <c r="N27" s="91" t="str">
        <f>Maths!N26</f>
        <v/>
      </c>
      <c r="O27" s="91" t="str">
        <f t="shared" si="5"/>
        <v>0</v>
      </c>
      <c r="P27" s="91">
        <f>Sci!M26</f>
        <v>0</v>
      </c>
      <c r="Q27" s="91" t="str">
        <f>Sci!N26</f>
        <v/>
      </c>
      <c r="R27" s="91" t="str">
        <f t="shared" si="6"/>
        <v>0</v>
      </c>
      <c r="S27" s="91">
        <f>Soc!M26</f>
        <v>0</v>
      </c>
      <c r="T27" s="91" t="str">
        <f>Soc!N26</f>
        <v/>
      </c>
      <c r="U27" s="91" t="str">
        <f t="shared" si="7"/>
        <v>0</v>
      </c>
      <c r="V27" s="91">
        <f t="shared" si="0"/>
        <v>0</v>
      </c>
      <c r="W27" s="92">
        <f t="shared" si="8"/>
        <v>0</v>
      </c>
      <c r="X27" s="92" t="str">
        <f t="shared" si="9"/>
        <v/>
      </c>
      <c r="Y27" s="149" t="str">
        <f t="shared" si="10"/>
        <v/>
      </c>
      <c r="Z27" s="149" t="str">
        <f t="shared" si="11"/>
        <v>0</v>
      </c>
      <c r="AA27" s="242"/>
      <c r="AB27" s="242"/>
      <c r="AC27" s="242"/>
      <c r="AD27" s="242"/>
      <c r="AE27" s="153" t="s">
        <v>125</v>
      </c>
      <c r="AF27" s="157">
        <f>COUNTIF(O7:O56,"BB")</f>
        <v>0</v>
      </c>
      <c r="AG27" s="154" t="e">
        <f>(AF27/AF29)*100</f>
        <v>#DIV/0!</v>
      </c>
      <c r="AH27" s="157">
        <f>COUNTIF(O7:O56,"GB")</f>
        <v>0</v>
      </c>
      <c r="AI27" s="154" t="e">
        <f>(AH27/AH29)*100</f>
        <v>#DIV/0!</v>
      </c>
      <c r="AJ27" s="152">
        <f t="shared" si="15"/>
        <v>0</v>
      </c>
      <c r="AK27" s="154" t="e">
        <f>(AJ27/AJ29)*100</f>
        <v>#DIV/0!</v>
      </c>
    </row>
    <row r="28" spans="1:37" ht="15" customHeight="1">
      <c r="A28" s="26" t="str">
        <f t="shared" si="12"/>
        <v/>
      </c>
      <c r="B28" s="93">
        <f>Main!G34</f>
        <v>0</v>
      </c>
      <c r="C28" s="174">
        <f>Main!H34</f>
        <v>0</v>
      </c>
      <c r="D28" s="91">
        <f>Tel!M27</f>
        <v>0</v>
      </c>
      <c r="E28" s="91" t="str">
        <f>Tel!N27</f>
        <v/>
      </c>
      <c r="F28" s="91" t="str">
        <f t="shared" si="2"/>
        <v>0</v>
      </c>
      <c r="G28" s="91">
        <f>Hin!M27</f>
        <v>0</v>
      </c>
      <c r="H28" s="91" t="str">
        <f>Hin!N27</f>
        <v/>
      </c>
      <c r="I28" s="91" t="str">
        <f t="shared" si="3"/>
        <v>0</v>
      </c>
      <c r="J28" s="91">
        <f>Eng!M27</f>
        <v>0</v>
      </c>
      <c r="K28" s="91" t="str">
        <f>Eng!N27</f>
        <v/>
      </c>
      <c r="L28" s="91" t="str">
        <f t="shared" si="4"/>
        <v>0</v>
      </c>
      <c r="M28" s="91">
        <f>Maths!M27</f>
        <v>0</v>
      </c>
      <c r="N28" s="91" t="str">
        <f>Maths!N27</f>
        <v/>
      </c>
      <c r="O28" s="91" t="str">
        <f t="shared" si="5"/>
        <v>0</v>
      </c>
      <c r="P28" s="91">
        <f>Sci!M27</f>
        <v>0</v>
      </c>
      <c r="Q28" s="91" t="str">
        <f>Sci!N27</f>
        <v/>
      </c>
      <c r="R28" s="91" t="str">
        <f t="shared" si="6"/>
        <v>0</v>
      </c>
      <c r="S28" s="91">
        <f>Soc!M27</f>
        <v>0</v>
      </c>
      <c r="T28" s="91" t="str">
        <f>Soc!N27</f>
        <v/>
      </c>
      <c r="U28" s="91" t="str">
        <f t="shared" si="7"/>
        <v>0</v>
      </c>
      <c r="V28" s="91">
        <f t="shared" si="0"/>
        <v>0</v>
      </c>
      <c r="W28" s="92">
        <f t="shared" si="8"/>
        <v>0</v>
      </c>
      <c r="X28" s="92" t="str">
        <f t="shared" si="9"/>
        <v/>
      </c>
      <c r="Y28" s="149" t="str">
        <f t="shared" si="10"/>
        <v/>
      </c>
      <c r="Z28" s="149" t="str">
        <f t="shared" si="11"/>
        <v>0</v>
      </c>
      <c r="AA28" s="242"/>
      <c r="AB28" s="242"/>
      <c r="AC28" s="242"/>
      <c r="AD28" s="242"/>
      <c r="AE28" s="153" t="s">
        <v>4</v>
      </c>
      <c r="AF28" s="157">
        <f>COUNTIF(O7:O56,"BC")</f>
        <v>0</v>
      </c>
      <c r="AG28" s="154" t="e">
        <f>(AF28/AF29)*100</f>
        <v>#DIV/0!</v>
      </c>
      <c r="AH28" s="157">
        <f>COUNTIF(O7:O56,"GC")</f>
        <v>0</v>
      </c>
      <c r="AI28" s="154" t="e">
        <f>(AH28/AH29)*100</f>
        <v>#DIV/0!</v>
      </c>
      <c r="AJ28" s="152">
        <f t="shared" si="15"/>
        <v>0</v>
      </c>
      <c r="AK28" s="154" t="e">
        <f>(AJ28/AJ29)*100</f>
        <v>#DIV/0!</v>
      </c>
    </row>
    <row r="29" spans="1:37" ht="15" customHeight="1">
      <c r="A29" s="26" t="str">
        <f t="shared" si="12"/>
        <v/>
      </c>
      <c r="B29" s="93">
        <f>Main!G35</f>
        <v>0</v>
      </c>
      <c r="C29" s="174">
        <f>Main!H35</f>
        <v>0</v>
      </c>
      <c r="D29" s="91">
        <f>Tel!M28</f>
        <v>0</v>
      </c>
      <c r="E29" s="91" t="str">
        <f>Tel!N28</f>
        <v/>
      </c>
      <c r="F29" s="91" t="str">
        <f t="shared" si="2"/>
        <v>0</v>
      </c>
      <c r="G29" s="91">
        <f>Hin!M28</f>
        <v>0</v>
      </c>
      <c r="H29" s="91" t="str">
        <f>Hin!N28</f>
        <v/>
      </c>
      <c r="I29" s="91" t="str">
        <f t="shared" si="3"/>
        <v>0</v>
      </c>
      <c r="J29" s="91">
        <f>Eng!M28</f>
        <v>0</v>
      </c>
      <c r="K29" s="91" t="str">
        <f>Eng!N28</f>
        <v/>
      </c>
      <c r="L29" s="91" t="str">
        <f t="shared" si="4"/>
        <v>0</v>
      </c>
      <c r="M29" s="91">
        <f>Maths!M28</f>
        <v>0</v>
      </c>
      <c r="N29" s="91" t="str">
        <f>Maths!N28</f>
        <v/>
      </c>
      <c r="O29" s="91" t="str">
        <f t="shared" si="5"/>
        <v>0</v>
      </c>
      <c r="P29" s="91">
        <f>Sci!M28</f>
        <v>0</v>
      </c>
      <c r="Q29" s="91" t="str">
        <f>Sci!N28</f>
        <v/>
      </c>
      <c r="R29" s="91" t="str">
        <f t="shared" si="6"/>
        <v>0</v>
      </c>
      <c r="S29" s="91">
        <f>Soc!M28</f>
        <v>0</v>
      </c>
      <c r="T29" s="91" t="str">
        <f>Soc!N28</f>
        <v/>
      </c>
      <c r="U29" s="91" t="str">
        <f t="shared" si="7"/>
        <v>0</v>
      </c>
      <c r="V29" s="91">
        <f t="shared" si="0"/>
        <v>0</v>
      </c>
      <c r="W29" s="92">
        <f t="shared" si="8"/>
        <v>0</v>
      </c>
      <c r="X29" s="92" t="str">
        <f t="shared" si="9"/>
        <v/>
      </c>
      <c r="Y29" s="149" t="str">
        <f t="shared" si="10"/>
        <v/>
      </c>
      <c r="Z29" s="149" t="str">
        <f t="shared" si="11"/>
        <v>0</v>
      </c>
      <c r="AA29" s="242"/>
      <c r="AB29" s="242"/>
      <c r="AC29" s="242"/>
      <c r="AD29" s="242"/>
      <c r="AE29" s="183" t="s">
        <v>126</v>
      </c>
      <c r="AF29" s="190">
        <f>SUM(AF24:AF28)</f>
        <v>0</v>
      </c>
      <c r="AG29" s="192" t="e">
        <f>SUM(AG24:AG28)</f>
        <v>#DIV/0!</v>
      </c>
      <c r="AH29" s="190">
        <f>SUM(AH24:AH28)</f>
        <v>0</v>
      </c>
      <c r="AI29" s="192" t="e">
        <f>SUM(AI24:AI28)</f>
        <v>#DIV/0!</v>
      </c>
      <c r="AJ29" s="190">
        <f>AF29+AH29</f>
        <v>0</v>
      </c>
      <c r="AK29" s="192" t="e">
        <f>SUM(AK24:AK28)</f>
        <v>#DIV/0!</v>
      </c>
    </row>
    <row r="30" spans="1:37" ht="15" customHeight="1">
      <c r="A30" s="26" t="str">
        <f t="shared" si="12"/>
        <v/>
      </c>
      <c r="B30" s="93">
        <f>Main!G36</f>
        <v>0</v>
      </c>
      <c r="C30" s="174">
        <f>Main!H36</f>
        <v>0</v>
      </c>
      <c r="D30" s="91">
        <f>Tel!M29</f>
        <v>0</v>
      </c>
      <c r="E30" s="91" t="str">
        <f>Tel!N29</f>
        <v/>
      </c>
      <c r="F30" s="91" t="str">
        <f t="shared" si="2"/>
        <v>0</v>
      </c>
      <c r="G30" s="91">
        <f>Hin!M29</f>
        <v>0</v>
      </c>
      <c r="H30" s="91" t="str">
        <f>Hin!N29</f>
        <v/>
      </c>
      <c r="I30" s="91" t="str">
        <f t="shared" si="3"/>
        <v>0</v>
      </c>
      <c r="J30" s="91">
        <f>Eng!M29</f>
        <v>0</v>
      </c>
      <c r="K30" s="91" t="str">
        <f>Eng!N29</f>
        <v/>
      </c>
      <c r="L30" s="91" t="str">
        <f t="shared" si="4"/>
        <v>0</v>
      </c>
      <c r="M30" s="91">
        <f>Maths!M29</f>
        <v>0</v>
      </c>
      <c r="N30" s="91" t="str">
        <f>Maths!N29</f>
        <v/>
      </c>
      <c r="O30" s="91" t="str">
        <f t="shared" si="5"/>
        <v>0</v>
      </c>
      <c r="P30" s="91">
        <f>Sci!M29</f>
        <v>0</v>
      </c>
      <c r="Q30" s="91" t="str">
        <f>Sci!N29</f>
        <v/>
      </c>
      <c r="R30" s="91" t="str">
        <f t="shared" si="6"/>
        <v>0</v>
      </c>
      <c r="S30" s="91">
        <f>Soc!M29</f>
        <v>0</v>
      </c>
      <c r="T30" s="91" t="str">
        <f>Soc!N29</f>
        <v/>
      </c>
      <c r="U30" s="91" t="str">
        <f t="shared" si="7"/>
        <v>0</v>
      </c>
      <c r="V30" s="91">
        <f t="shared" si="0"/>
        <v>0</v>
      </c>
      <c r="W30" s="92">
        <f t="shared" si="8"/>
        <v>0</v>
      </c>
      <c r="X30" s="92" t="str">
        <f t="shared" si="9"/>
        <v/>
      </c>
      <c r="Y30" s="149" t="str">
        <f t="shared" si="10"/>
        <v/>
      </c>
      <c r="Z30" s="149" t="str">
        <f t="shared" si="11"/>
        <v>0</v>
      </c>
      <c r="AA30" s="246">
        <v>5</v>
      </c>
      <c r="AB30" s="243" t="s">
        <v>92</v>
      </c>
      <c r="AC30" s="251">
        <f>AF35</f>
        <v>0</v>
      </c>
      <c r="AD30" s="251">
        <f>AH35</f>
        <v>0</v>
      </c>
      <c r="AE30" s="152" t="s">
        <v>0</v>
      </c>
      <c r="AF30" s="157">
        <f>COUNTIF(R7:R56,"BA+")</f>
        <v>0</v>
      </c>
      <c r="AG30" s="186" t="e">
        <f>(AF30/AF35)*100</f>
        <v>#DIV/0!</v>
      </c>
      <c r="AH30" s="157">
        <f>COUNTIF(R7:R56,"GA+")</f>
        <v>0</v>
      </c>
      <c r="AI30" s="186" t="e">
        <f>(AH30/AH35)*100</f>
        <v>#DIV/0!</v>
      </c>
      <c r="AJ30" s="152">
        <f>AF30+AH30</f>
        <v>0</v>
      </c>
      <c r="AK30" s="186" t="e">
        <f>(AJ30/AJ35)*100</f>
        <v>#DIV/0!</v>
      </c>
    </row>
    <row r="31" spans="1:37" ht="15" customHeight="1">
      <c r="A31" s="26" t="str">
        <f t="shared" si="12"/>
        <v/>
      </c>
      <c r="B31" s="93">
        <f>Main!G37</f>
        <v>0</v>
      </c>
      <c r="C31" s="174">
        <f>Main!H37</f>
        <v>0</v>
      </c>
      <c r="D31" s="91">
        <f>Tel!M30</f>
        <v>0</v>
      </c>
      <c r="E31" s="91" t="str">
        <f>Tel!N30</f>
        <v/>
      </c>
      <c r="F31" s="91" t="str">
        <f t="shared" si="2"/>
        <v>0</v>
      </c>
      <c r="G31" s="91">
        <f>Hin!M30</f>
        <v>0</v>
      </c>
      <c r="H31" s="91" t="str">
        <f>Hin!N30</f>
        <v/>
      </c>
      <c r="I31" s="91" t="str">
        <f t="shared" si="3"/>
        <v>0</v>
      </c>
      <c r="J31" s="91">
        <f>Eng!M30</f>
        <v>0</v>
      </c>
      <c r="K31" s="91" t="str">
        <f>Eng!N30</f>
        <v/>
      </c>
      <c r="L31" s="91" t="str">
        <f t="shared" si="4"/>
        <v>0</v>
      </c>
      <c r="M31" s="91">
        <f>Maths!M30</f>
        <v>0</v>
      </c>
      <c r="N31" s="91" t="str">
        <f>Maths!N30</f>
        <v/>
      </c>
      <c r="O31" s="91" t="str">
        <f t="shared" si="5"/>
        <v>0</v>
      </c>
      <c r="P31" s="91">
        <f>Sci!M30</f>
        <v>0</v>
      </c>
      <c r="Q31" s="91" t="str">
        <f>Sci!N30</f>
        <v/>
      </c>
      <c r="R31" s="91" t="str">
        <f t="shared" si="6"/>
        <v>0</v>
      </c>
      <c r="S31" s="91">
        <f>Soc!M30</f>
        <v>0</v>
      </c>
      <c r="T31" s="91" t="str">
        <f>Soc!N30</f>
        <v/>
      </c>
      <c r="U31" s="91" t="str">
        <f t="shared" si="7"/>
        <v>0</v>
      </c>
      <c r="V31" s="91">
        <f t="shared" si="0"/>
        <v>0</v>
      </c>
      <c r="W31" s="92">
        <f t="shared" si="8"/>
        <v>0</v>
      </c>
      <c r="X31" s="92" t="str">
        <f t="shared" si="9"/>
        <v/>
      </c>
      <c r="Y31" s="149" t="str">
        <f t="shared" si="10"/>
        <v/>
      </c>
      <c r="Z31" s="149" t="str">
        <f t="shared" si="11"/>
        <v>0</v>
      </c>
      <c r="AA31" s="246"/>
      <c r="AB31" s="244"/>
      <c r="AC31" s="252"/>
      <c r="AD31" s="252"/>
      <c r="AE31" s="153" t="s">
        <v>124</v>
      </c>
      <c r="AF31" s="157">
        <f>COUNTIF(R7:R56,"BA")</f>
        <v>0</v>
      </c>
      <c r="AG31" s="154" t="e">
        <f>(AF31/AF35)*100</f>
        <v>#DIV/0!</v>
      </c>
      <c r="AH31" s="157">
        <f>COUNTIF(R7:R56,"GA")</f>
        <v>0</v>
      </c>
      <c r="AI31" s="154" t="e">
        <f>(AH31/AH35)*100</f>
        <v>#DIV/0!</v>
      </c>
      <c r="AJ31" s="152">
        <f t="shared" ref="AJ31:AJ34" si="16">AF31+AH31</f>
        <v>0</v>
      </c>
      <c r="AK31" s="154" t="e">
        <f>(AJ31/AJ35)*100</f>
        <v>#DIV/0!</v>
      </c>
    </row>
    <row r="32" spans="1:37" ht="15" customHeight="1">
      <c r="A32" s="26" t="str">
        <f t="shared" si="12"/>
        <v/>
      </c>
      <c r="B32" s="93">
        <f>Main!G38</f>
        <v>0</v>
      </c>
      <c r="C32" s="174">
        <f>Main!H38</f>
        <v>0</v>
      </c>
      <c r="D32" s="91">
        <f>Tel!M31</f>
        <v>0</v>
      </c>
      <c r="E32" s="91" t="str">
        <f>Tel!N31</f>
        <v/>
      </c>
      <c r="F32" s="91" t="str">
        <f t="shared" si="2"/>
        <v>0</v>
      </c>
      <c r="G32" s="91">
        <f>Hin!M31</f>
        <v>0</v>
      </c>
      <c r="H32" s="91" t="str">
        <f>Hin!N31</f>
        <v/>
      </c>
      <c r="I32" s="91" t="str">
        <f t="shared" si="3"/>
        <v>0</v>
      </c>
      <c r="J32" s="91">
        <f>Eng!M31</f>
        <v>0</v>
      </c>
      <c r="K32" s="91" t="str">
        <f>Eng!N31</f>
        <v/>
      </c>
      <c r="L32" s="91" t="str">
        <f t="shared" si="4"/>
        <v>0</v>
      </c>
      <c r="M32" s="91">
        <f>Maths!M31</f>
        <v>0</v>
      </c>
      <c r="N32" s="91" t="str">
        <f>Maths!N31</f>
        <v/>
      </c>
      <c r="O32" s="91" t="str">
        <f t="shared" si="5"/>
        <v>0</v>
      </c>
      <c r="P32" s="91">
        <f>Sci!M31</f>
        <v>0</v>
      </c>
      <c r="Q32" s="91" t="str">
        <f>Sci!N31</f>
        <v/>
      </c>
      <c r="R32" s="91" t="str">
        <f t="shared" si="6"/>
        <v>0</v>
      </c>
      <c r="S32" s="91">
        <f>Soc!M31</f>
        <v>0</v>
      </c>
      <c r="T32" s="91" t="str">
        <f>Soc!N31</f>
        <v/>
      </c>
      <c r="U32" s="91" t="str">
        <f t="shared" si="7"/>
        <v>0</v>
      </c>
      <c r="V32" s="91">
        <f t="shared" si="0"/>
        <v>0</v>
      </c>
      <c r="W32" s="92">
        <f t="shared" si="8"/>
        <v>0</v>
      </c>
      <c r="X32" s="92" t="str">
        <f t="shared" si="9"/>
        <v/>
      </c>
      <c r="Y32" s="149" t="str">
        <f t="shared" si="10"/>
        <v/>
      </c>
      <c r="Z32" s="149" t="str">
        <f t="shared" si="11"/>
        <v>0</v>
      </c>
      <c r="AA32" s="246"/>
      <c r="AB32" s="244"/>
      <c r="AC32" s="252"/>
      <c r="AD32" s="252"/>
      <c r="AE32" s="153" t="s">
        <v>2</v>
      </c>
      <c r="AF32" s="157">
        <f>COUNTIF(R7:R56,"BB+")</f>
        <v>0</v>
      </c>
      <c r="AG32" s="154" t="e">
        <f>(AF32/AF35)*100</f>
        <v>#DIV/0!</v>
      </c>
      <c r="AH32" s="157">
        <f>COUNTIF(R7:R56,"GB+")</f>
        <v>0</v>
      </c>
      <c r="AI32" s="154" t="e">
        <f>(AH32/AH35)*100</f>
        <v>#DIV/0!</v>
      </c>
      <c r="AJ32" s="152">
        <f>AF32+AH32</f>
        <v>0</v>
      </c>
      <c r="AK32" s="154" t="e">
        <f>(AJ32/AJ35)*100</f>
        <v>#DIV/0!</v>
      </c>
    </row>
    <row r="33" spans="1:37" ht="15" customHeight="1">
      <c r="A33" s="26" t="str">
        <f t="shared" si="12"/>
        <v/>
      </c>
      <c r="B33" s="93">
        <f>Main!G39</f>
        <v>0</v>
      </c>
      <c r="C33" s="174">
        <f>Main!H39</f>
        <v>0</v>
      </c>
      <c r="D33" s="91">
        <f>Tel!M32</f>
        <v>0</v>
      </c>
      <c r="E33" s="91" t="str">
        <f>Tel!N32</f>
        <v/>
      </c>
      <c r="F33" s="91" t="str">
        <f t="shared" si="2"/>
        <v>0</v>
      </c>
      <c r="G33" s="91">
        <f>Hin!M32</f>
        <v>0</v>
      </c>
      <c r="H33" s="91" t="str">
        <f>Hin!N32</f>
        <v/>
      </c>
      <c r="I33" s="91" t="str">
        <f t="shared" si="3"/>
        <v>0</v>
      </c>
      <c r="J33" s="91">
        <f>Eng!M32</f>
        <v>0</v>
      </c>
      <c r="K33" s="91" t="str">
        <f>Eng!N32</f>
        <v/>
      </c>
      <c r="L33" s="91" t="str">
        <f t="shared" si="4"/>
        <v>0</v>
      </c>
      <c r="M33" s="91">
        <f>Maths!M32</f>
        <v>0</v>
      </c>
      <c r="N33" s="91" t="str">
        <f>Maths!N32</f>
        <v/>
      </c>
      <c r="O33" s="91" t="str">
        <f t="shared" si="5"/>
        <v>0</v>
      </c>
      <c r="P33" s="91">
        <f>Sci!M32</f>
        <v>0</v>
      </c>
      <c r="Q33" s="91" t="str">
        <f>Sci!N32</f>
        <v/>
      </c>
      <c r="R33" s="91" t="str">
        <f t="shared" si="6"/>
        <v>0</v>
      </c>
      <c r="S33" s="91">
        <f>Soc!M32</f>
        <v>0</v>
      </c>
      <c r="T33" s="91" t="str">
        <f>Soc!N32</f>
        <v/>
      </c>
      <c r="U33" s="91" t="str">
        <f t="shared" si="7"/>
        <v>0</v>
      </c>
      <c r="V33" s="91">
        <f t="shared" si="0"/>
        <v>0</v>
      </c>
      <c r="W33" s="92">
        <f t="shared" si="8"/>
        <v>0</v>
      </c>
      <c r="X33" s="92" t="str">
        <f t="shared" si="9"/>
        <v/>
      </c>
      <c r="Y33" s="149" t="str">
        <f t="shared" si="10"/>
        <v/>
      </c>
      <c r="Z33" s="149" t="str">
        <f t="shared" si="11"/>
        <v>0</v>
      </c>
      <c r="AA33" s="246"/>
      <c r="AB33" s="244"/>
      <c r="AC33" s="252"/>
      <c r="AD33" s="252"/>
      <c r="AE33" s="153" t="s">
        <v>125</v>
      </c>
      <c r="AF33" s="157">
        <f>COUNTIF(R7:R56,"BB")</f>
        <v>0</v>
      </c>
      <c r="AG33" s="154" t="e">
        <f>(AF33/AF35)*100</f>
        <v>#DIV/0!</v>
      </c>
      <c r="AH33" s="157">
        <f>COUNTIF(R7:R56,"GB")</f>
        <v>0</v>
      </c>
      <c r="AI33" s="154" t="e">
        <f>(AH33/AH35)*100</f>
        <v>#DIV/0!</v>
      </c>
      <c r="AJ33" s="152">
        <f t="shared" si="16"/>
        <v>0</v>
      </c>
      <c r="AK33" s="154" t="e">
        <f>(AJ33/AJ35)*100</f>
        <v>#DIV/0!</v>
      </c>
    </row>
    <row r="34" spans="1:37" ht="15" customHeight="1">
      <c r="A34" s="26" t="str">
        <f t="shared" si="12"/>
        <v/>
      </c>
      <c r="B34" s="93">
        <f>Main!G40</f>
        <v>0</v>
      </c>
      <c r="C34" s="174">
        <f>Main!H40</f>
        <v>0</v>
      </c>
      <c r="D34" s="91">
        <f>Tel!M33</f>
        <v>0</v>
      </c>
      <c r="E34" s="91" t="str">
        <f>Tel!N33</f>
        <v/>
      </c>
      <c r="F34" s="91" t="str">
        <f t="shared" si="2"/>
        <v>0</v>
      </c>
      <c r="G34" s="91">
        <f>Hin!M33</f>
        <v>0</v>
      </c>
      <c r="H34" s="91" t="str">
        <f>Hin!N33</f>
        <v/>
      </c>
      <c r="I34" s="91" t="str">
        <f t="shared" si="3"/>
        <v>0</v>
      </c>
      <c r="J34" s="91">
        <f>Eng!M33</f>
        <v>0</v>
      </c>
      <c r="K34" s="91" t="str">
        <f>Eng!N33</f>
        <v/>
      </c>
      <c r="L34" s="91" t="str">
        <f t="shared" si="4"/>
        <v>0</v>
      </c>
      <c r="M34" s="91">
        <f>Maths!M33</f>
        <v>0</v>
      </c>
      <c r="N34" s="91" t="str">
        <f>Maths!N33</f>
        <v/>
      </c>
      <c r="O34" s="91" t="str">
        <f t="shared" si="5"/>
        <v>0</v>
      </c>
      <c r="P34" s="91">
        <f>Sci!M33</f>
        <v>0</v>
      </c>
      <c r="Q34" s="91" t="str">
        <f>Sci!N33</f>
        <v/>
      </c>
      <c r="R34" s="91" t="str">
        <f t="shared" si="6"/>
        <v>0</v>
      </c>
      <c r="S34" s="91">
        <f>Soc!M33</f>
        <v>0</v>
      </c>
      <c r="T34" s="91" t="str">
        <f>Soc!N33</f>
        <v/>
      </c>
      <c r="U34" s="91" t="str">
        <f t="shared" si="7"/>
        <v>0</v>
      </c>
      <c r="V34" s="91">
        <f t="shared" si="0"/>
        <v>0</v>
      </c>
      <c r="W34" s="92">
        <f t="shared" si="8"/>
        <v>0</v>
      </c>
      <c r="X34" s="92" t="str">
        <f t="shared" si="9"/>
        <v/>
      </c>
      <c r="Y34" s="149" t="str">
        <f t="shared" si="10"/>
        <v/>
      </c>
      <c r="Z34" s="149" t="str">
        <f t="shared" si="11"/>
        <v>0</v>
      </c>
      <c r="AA34" s="246"/>
      <c r="AB34" s="244"/>
      <c r="AC34" s="252"/>
      <c r="AD34" s="252"/>
      <c r="AE34" s="153" t="s">
        <v>4</v>
      </c>
      <c r="AF34" s="157">
        <f>COUNTIF(R7:R56,"BC")</f>
        <v>0</v>
      </c>
      <c r="AG34" s="154" t="e">
        <f>(AF34/AF35)*100</f>
        <v>#DIV/0!</v>
      </c>
      <c r="AH34" s="157">
        <f>COUNTIF(R7:R56,"GC")</f>
        <v>0</v>
      </c>
      <c r="AI34" s="154" t="e">
        <f>(AH34/AH35)*100</f>
        <v>#DIV/0!</v>
      </c>
      <c r="AJ34" s="152">
        <f t="shared" si="16"/>
        <v>0</v>
      </c>
      <c r="AK34" s="154" t="e">
        <f>(AJ34/AJ35)*100</f>
        <v>#DIV/0!</v>
      </c>
    </row>
    <row r="35" spans="1:37" ht="15" customHeight="1">
      <c r="A35" s="26" t="str">
        <f t="shared" si="12"/>
        <v/>
      </c>
      <c r="B35" s="93">
        <f>Main!G41</f>
        <v>0</v>
      </c>
      <c r="C35" s="174">
        <f>Main!H41</f>
        <v>0</v>
      </c>
      <c r="D35" s="91">
        <f>Tel!M34</f>
        <v>0</v>
      </c>
      <c r="E35" s="91" t="str">
        <f>Tel!N34</f>
        <v/>
      </c>
      <c r="F35" s="91" t="str">
        <f t="shared" si="2"/>
        <v>0</v>
      </c>
      <c r="G35" s="91">
        <f>Hin!M34</f>
        <v>0</v>
      </c>
      <c r="H35" s="91" t="str">
        <f>Hin!N34</f>
        <v/>
      </c>
      <c r="I35" s="91" t="str">
        <f t="shared" si="3"/>
        <v>0</v>
      </c>
      <c r="J35" s="91">
        <f>Eng!M34</f>
        <v>0</v>
      </c>
      <c r="K35" s="91" t="str">
        <f>Eng!N34</f>
        <v/>
      </c>
      <c r="L35" s="91" t="str">
        <f t="shared" si="4"/>
        <v>0</v>
      </c>
      <c r="M35" s="91">
        <f>Maths!M34</f>
        <v>0</v>
      </c>
      <c r="N35" s="91" t="str">
        <f>Maths!N34</f>
        <v/>
      </c>
      <c r="O35" s="91" t="str">
        <f t="shared" si="5"/>
        <v>0</v>
      </c>
      <c r="P35" s="91">
        <f>Sci!M34</f>
        <v>0</v>
      </c>
      <c r="Q35" s="91" t="str">
        <f>Sci!N34</f>
        <v/>
      </c>
      <c r="R35" s="91" t="str">
        <f t="shared" si="6"/>
        <v>0</v>
      </c>
      <c r="S35" s="91">
        <f>Soc!M34</f>
        <v>0</v>
      </c>
      <c r="T35" s="91" t="str">
        <f>Soc!N34</f>
        <v/>
      </c>
      <c r="U35" s="91" t="str">
        <f t="shared" si="7"/>
        <v>0</v>
      </c>
      <c r="V35" s="91">
        <f t="shared" si="0"/>
        <v>0</v>
      </c>
      <c r="W35" s="92">
        <f t="shared" si="8"/>
        <v>0</v>
      </c>
      <c r="X35" s="92" t="str">
        <f t="shared" si="9"/>
        <v/>
      </c>
      <c r="Y35" s="149" t="str">
        <f t="shared" si="10"/>
        <v/>
      </c>
      <c r="Z35" s="149" t="str">
        <f t="shared" si="11"/>
        <v>0</v>
      </c>
      <c r="AA35" s="246"/>
      <c r="AB35" s="245"/>
      <c r="AC35" s="253"/>
      <c r="AD35" s="253"/>
      <c r="AE35" s="183" t="s">
        <v>126</v>
      </c>
      <c r="AF35" s="190">
        <f>SUM(AF30:AF34)</f>
        <v>0</v>
      </c>
      <c r="AG35" s="192" t="e">
        <f>SUM(AG30:AG34)</f>
        <v>#DIV/0!</v>
      </c>
      <c r="AH35" s="190">
        <f>SUM(AH30:AH34)</f>
        <v>0</v>
      </c>
      <c r="AI35" s="192" t="e">
        <f>SUM(AI30:AI34)</f>
        <v>#DIV/0!</v>
      </c>
      <c r="AJ35" s="190">
        <f>AF35+AH35</f>
        <v>0</v>
      </c>
      <c r="AK35" s="192" t="e">
        <f>SUM(AK30:AK34)</f>
        <v>#DIV/0!</v>
      </c>
    </row>
    <row r="36" spans="1:37" ht="15" customHeight="1">
      <c r="A36" s="26" t="str">
        <f t="shared" si="12"/>
        <v/>
      </c>
      <c r="B36" s="93">
        <f>Main!G42</f>
        <v>0</v>
      </c>
      <c r="C36" s="174">
        <f>Main!H42</f>
        <v>0</v>
      </c>
      <c r="D36" s="91">
        <f>Tel!M35</f>
        <v>0</v>
      </c>
      <c r="E36" s="91" t="str">
        <f>Tel!N35</f>
        <v/>
      </c>
      <c r="F36" s="91" t="str">
        <f t="shared" si="2"/>
        <v>0</v>
      </c>
      <c r="G36" s="91">
        <f>Hin!M35</f>
        <v>0</v>
      </c>
      <c r="H36" s="91" t="str">
        <f>Hin!N35</f>
        <v/>
      </c>
      <c r="I36" s="91" t="str">
        <f t="shared" si="3"/>
        <v>0</v>
      </c>
      <c r="J36" s="91">
        <f>Eng!M35</f>
        <v>0</v>
      </c>
      <c r="K36" s="91" t="str">
        <f>Eng!N35</f>
        <v/>
      </c>
      <c r="L36" s="91" t="str">
        <f t="shared" si="4"/>
        <v>0</v>
      </c>
      <c r="M36" s="91">
        <f>Maths!M35</f>
        <v>0</v>
      </c>
      <c r="N36" s="91" t="str">
        <f>Maths!N35</f>
        <v/>
      </c>
      <c r="O36" s="91" t="str">
        <f t="shared" si="5"/>
        <v>0</v>
      </c>
      <c r="P36" s="91">
        <f>Sci!M35</f>
        <v>0</v>
      </c>
      <c r="Q36" s="91" t="str">
        <f>Sci!N35</f>
        <v/>
      </c>
      <c r="R36" s="91" t="str">
        <f t="shared" si="6"/>
        <v>0</v>
      </c>
      <c r="S36" s="91">
        <f>Soc!M35</f>
        <v>0</v>
      </c>
      <c r="T36" s="91" t="str">
        <f>Soc!N35</f>
        <v/>
      </c>
      <c r="U36" s="91" t="str">
        <f t="shared" si="7"/>
        <v>0</v>
      </c>
      <c r="V36" s="91">
        <f t="shared" si="0"/>
        <v>0</v>
      </c>
      <c r="W36" s="92">
        <f t="shared" si="8"/>
        <v>0</v>
      </c>
      <c r="X36" s="92" t="str">
        <f t="shared" si="9"/>
        <v/>
      </c>
      <c r="Y36" s="149" t="str">
        <f t="shared" si="10"/>
        <v/>
      </c>
      <c r="Z36" s="149" t="str">
        <f t="shared" si="11"/>
        <v>0</v>
      </c>
      <c r="AA36" s="251">
        <v>6</v>
      </c>
      <c r="AB36" s="242" t="s">
        <v>93</v>
      </c>
      <c r="AC36" s="246">
        <f>AF41</f>
        <v>0</v>
      </c>
      <c r="AD36" s="246">
        <f>AH41</f>
        <v>0</v>
      </c>
      <c r="AE36" s="152" t="s">
        <v>0</v>
      </c>
      <c r="AF36" s="157">
        <f>COUNTIF(U7:U56,"BA+")</f>
        <v>0</v>
      </c>
      <c r="AG36" s="186" t="e">
        <f>(AF36/AF41)*100</f>
        <v>#DIV/0!</v>
      </c>
      <c r="AH36" s="157">
        <f>COUNTIF(U7:U56,"GA+")</f>
        <v>0</v>
      </c>
      <c r="AI36" s="186" t="e">
        <f>(AH36/AH41)*100</f>
        <v>#DIV/0!</v>
      </c>
      <c r="AJ36" s="152">
        <f>AF36+AH36</f>
        <v>0</v>
      </c>
      <c r="AK36" s="186" t="e">
        <f>(AJ36/AJ41)*100</f>
        <v>#DIV/0!</v>
      </c>
    </row>
    <row r="37" spans="1:37" ht="15" customHeight="1">
      <c r="A37" s="26" t="str">
        <f t="shared" si="12"/>
        <v/>
      </c>
      <c r="B37" s="93">
        <f>Main!G43</f>
        <v>0</v>
      </c>
      <c r="C37" s="174">
        <f>Main!H43</f>
        <v>0</v>
      </c>
      <c r="D37" s="91">
        <f>Tel!M36</f>
        <v>0</v>
      </c>
      <c r="E37" s="91" t="str">
        <f>Tel!N36</f>
        <v/>
      </c>
      <c r="F37" s="91" t="str">
        <f t="shared" si="2"/>
        <v>0</v>
      </c>
      <c r="G37" s="91">
        <f>Hin!M36</f>
        <v>0</v>
      </c>
      <c r="H37" s="91" t="str">
        <f>Hin!N36</f>
        <v/>
      </c>
      <c r="I37" s="91" t="str">
        <f t="shared" si="3"/>
        <v>0</v>
      </c>
      <c r="J37" s="91">
        <f>Eng!M36</f>
        <v>0</v>
      </c>
      <c r="K37" s="91" t="str">
        <f>Eng!N36</f>
        <v/>
      </c>
      <c r="L37" s="91" t="str">
        <f t="shared" si="4"/>
        <v>0</v>
      </c>
      <c r="M37" s="91">
        <f>Maths!M36</f>
        <v>0</v>
      </c>
      <c r="N37" s="91" t="str">
        <f>Maths!N36</f>
        <v/>
      </c>
      <c r="O37" s="91" t="str">
        <f t="shared" si="5"/>
        <v>0</v>
      </c>
      <c r="P37" s="91">
        <f>Sci!M36</f>
        <v>0</v>
      </c>
      <c r="Q37" s="91" t="str">
        <f>Sci!N36</f>
        <v/>
      </c>
      <c r="R37" s="91" t="str">
        <f t="shared" si="6"/>
        <v>0</v>
      </c>
      <c r="S37" s="91">
        <f>Soc!M36</f>
        <v>0</v>
      </c>
      <c r="T37" s="91" t="str">
        <f>Soc!N36</f>
        <v/>
      </c>
      <c r="U37" s="91" t="str">
        <f t="shared" si="7"/>
        <v>0</v>
      </c>
      <c r="V37" s="91">
        <f t="shared" si="0"/>
        <v>0</v>
      </c>
      <c r="W37" s="92">
        <f t="shared" si="8"/>
        <v>0</v>
      </c>
      <c r="X37" s="92" t="str">
        <f t="shared" si="9"/>
        <v/>
      </c>
      <c r="Y37" s="149" t="str">
        <f t="shared" si="10"/>
        <v/>
      </c>
      <c r="Z37" s="149" t="str">
        <f t="shared" si="11"/>
        <v>0</v>
      </c>
      <c r="AA37" s="252"/>
      <c r="AB37" s="242"/>
      <c r="AC37" s="246"/>
      <c r="AD37" s="246"/>
      <c r="AE37" s="153" t="s">
        <v>124</v>
      </c>
      <c r="AF37" s="157">
        <f>COUNTIF(U7:U56,"BA")</f>
        <v>0</v>
      </c>
      <c r="AG37" s="154" t="e">
        <f>(AF37/AF41)*100</f>
        <v>#DIV/0!</v>
      </c>
      <c r="AH37" s="157">
        <f>COUNTIF(U7:U56,"GA")</f>
        <v>0</v>
      </c>
      <c r="AI37" s="154" t="e">
        <f>(AH37/AH41)*100</f>
        <v>#DIV/0!</v>
      </c>
      <c r="AJ37" s="152">
        <f t="shared" ref="AJ37" si="17">AF37+AH37</f>
        <v>0</v>
      </c>
      <c r="AK37" s="154" t="e">
        <f>(AJ37/AJ41)*100</f>
        <v>#DIV/0!</v>
      </c>
    </row>
    <row r="38" spans="1:37" ht="15" customHeight="1">
      <c r="A38" s="26" t="str">
        <f t="shared" si="12"/>
        <v/>
      </c>
      <c r="B38" s="93">
        <f>Main!G44</f>
        <v>0</v>
      </c>
      <c r="C38" s="174">
        <f>Main!H44</f>
        <v>0</v>
      </c>
      <c r="D38" s="91">
        <f>Tel!M37</f>
        <v>0</v>
      </c>
      <c r="E38" s="91" t="str">
        <f>Tel!N37</f>
        <v/>
      </c>
      <c r="F38" s="91" t="str">
        <f t="shared" si="2"/>
        <v>0</v>
      </c>
      <c r="G38" s="91">
        <f>Hin!M37</f>
        <v>0</v>
      </c>
      <c r="H38" s="91" t="str">
        <f>Hin!N37</f>
        <v/>
      </c>
      <c r="I38" s="91" t="str">
        <f t="shared" si="3"/>
        <v>0</v>
      </c>
      <c r="J38" s="91">
        <f>Eng!M37</f>
        <v>0</v>
      </c>
      <c r="K38" s="91" t="str">
        <f>Eng!N37</f>
        <v/>
      </c>
      <c r="L38" s="91" t="str">
        <f t="shared" si="4"/>
        <v>0</v>
      </c>
      <c r="M38" s="91">
        <f>Maths!M37</f>
        <v>0</v>
      </c>
      <c r="N38" s="91" t="str">
        <f>Maths!N37</f>
        <v/>
      </c>
      <c r="O38" s="91" t="str">
        <f t="shared" si="5"/>
        <v>0</v>
      </c>
      <c r="P38" s="91">
        <f>Sci!M37</f>
        <v>0</v>
      </c>
      <c r="Q38" s="91" t="str">
        <f>Sci!N37</f>
        <v/>
      </c>
      <c r="R38" s="91" t="str">
        <f t="shared" si="6"/>
        <v>0</v>
      </c>
      <c r="S38" s="91">
        <f>Soc!M37</f>
        <v>0</v>
      </c>
      <c r="T38" s="91" t="str">
        <f>Soc!N37</f>
        <v/>
      </c>
      <c r="U38" s="91" t="str">
        <f t="shared" si="7"/>
        <v>0</v>
      </c>
      <c r="V38" s="91">
        <f t="shared" si="0"/>
        <v>0</v>
      </c>
      <c r="W38" s="92">
        <f t="shared" si="8"/>
        <v>0</v>
      </c>
      <c r="X38" s="92" t="str">
        <f t="shared" si="9"/>
        <v/>
      </c>
      <c r="Y38" s="149" t="str">
        <f t="shared" si="10"/>
        <v/>
      </c>
      <c r="Z38" s="149" t="str">
        <f t="shared" si="11"/>
        <v>0</v>
      </c>
      <c r="AA38" s="252"/>
      <c r="AB38" s="242"/>
      <c r="AC38" s="246"/>
      <c r="AD38" s="246"/>
      <c r="AE38" s="153" t="s">
        <v>2</v>
      </c>
      <c r="AF38" s="157">
        <f>COUNTIF(U7:U56,"BB+")</f>
        <v>0</v>
      </c>
      <c r="AG38" s="154" t="e">
        <f>(AF38/AF41)*100</f>
        <v>#DIV/0!</v>
      </c>
      <c r="AH38" s="157">
        <f>COUNTIF(U7:U56,"GB+")</f>
        <v>0</v>
      </c>
      <c r="AI38" s="154" t="e">
        <f>(AH38/AH41)*100</f>
        <v>#DIV/0!</v>
      </c>
      <c r="AJ38" s="152">
        <f>AF38+AH38</f>
        <v>0</v>
      </c>
      <c r="AK38" s="154" t="e">
        <f>(AJ38/AJ41)*100</f>
        <v>#DIV/0!</v>
      </c>
    </row>
    <row r="39" spans="1:37" ht="15" customHeight="1">
      <c r="A39" s="26" t="str">
        <f t="shared" si="12"/>
        <v/>
      </c>
      <c r="B39" s="93">
        <f>Main!G45</f>
        <v>0</v>
      </c>
      <c r="C39" s="174">
        <f>Main!H45</f>
        <v>0</v>
      </c>
      <c r="D39" s="91">
        <f>Tel!M38</f>
        <v>0</v>
      </c>
      <c r="E39" s="91" t="str">
        <f>Tel!N38</f>
        <v/>
      </c>
      <c r="F39" s="91" t="str">
        <f t="shared" si="2"/>
        <v>0</v>
      </c>
      <c r="G39" s="91">
        <f>Hin!M38</f>
        <v>0</v>
      </c>
      <c r="H39" s="91" t="str">
        <f>Hin!N38</f>
        <v/>
      </c>
      <c r="I39" s="91" t="str">
        <f t="shared" si="3"/>
        <v>0</v>
      </c>
      <c r="J39" s="91">
        <f>Eng!M38</f>
        <v>0</v>
      </c>
      <c r="K39" s="91" t="str">
        <f>Eng!N38</f>
        <v/>
      </c>
      <c r="L39" s="91" t="str">
        <f t="shared" si="4"/>
        <v>0</v>
      </c>
      <c r="M39" s="91">
        <f>Maths!M38</f>
        <v>0</v>
      </c>
      <c r="N39" s="91" t="str">
        <f>Maths!N38</f>
        <v/>
      </c>
      <c r="O39" s="91" t="str">
        <f t="shared" si="5"/>
        <v>0</v>
      </c>
      <c r="P39" s="91">
        <f>Sci!M38</f>
        <v>0</v>
      </c>
      <c r="Q39" s="91" t="str">
        <f>Sci!N38</f>
        <v/>
      </c>
      <c r="R39" s="91" t="str">
        <f t="shared" si="6"/>
        <v>0</v>
      </c>
      <c r="S39" s="91">
        <f>Soc!M38</f>
        <v>0</v>
      </c>
      <c r="T39" s="91" t="str">
        <f>Soc!N38</f>
        <v/>
      </c>
      <c r="U39" s="91" t="str">
        <f t="shared" si="7"/>
        <v>0</v>
      </c>
      <c r="V39" s="91">
        <f t="shared" ref="V39:V56" si="18">D39+J39+M39+P39+G39+S39</f>
        <v>0</v>
      </c>
      <c r="W39" s="92">
        <f t="shared" si="8"/>
        <v>0</v>
      </c>
      <c r="X39" s="92" t="str">
        <f t="shared" si="9"/>
        <v/>
      </c>
      <c r="Y39" s="149" t="str">
        <f t="shared" si="10"/>
        <v/>
      </c>
      <c r="Z39" s="149" t="str">
        <f t="shared" si="11"/>
        <v>0</v>
      </c>
      <c r="AA39" s="252"/>
      <c r="AB39" s="242"/>
      <c r="AC39" s="246"/>
      <c r="AD39" s="246"/>
      <c r="AE39" s="153" t="s">
        <v>125</v>
      </c>
      <c r="AF39" s="157">
        <f>COUNTIF(U7:U56,"BB")</f>
        <v>0</v>
      </c>
      <c r="AG39" s="154" t="e">
        <f>(AF39/AF41)*100</f>
        <v>#DIV/0!</v>
      </c>
      <c r="AH39" s="157">
        <f>COUNTIF(U7:U56,"GB")</f>
        <v>0</v>
      </c>
      <c r="AI39" s="154" t="e">
        <f>(AH39/AH41)*100</f>
        <v>#DIV/0!</v>
      </c>
      <c r="AJ39" s="152">
        <f t="shared" ref="AJ39:AJ40" si="19">AF39+AH39</f>
        <v>0</v>
      </c>
      <c r="AK39" s="154" t="e">
        <f>(AJ39/AJ41)*100</f>
        <v>#DIV/0!</v>
      </c>
    </row>
    <row r="40" spans="1:37" ht="15" customHeight="1">
      <c r="A40" s="26" t="str">
        <f t="shared" si="12"/>
        <v/>
      </c>
      <c r="B40" s="93">
        <f>Main!G46</f>
        <v>0</v>
      </c>
      <c r="C40" s="174">
        <f>Main!H46</f>
        <v>0</v>
      </c>
      <c r="D40" s="91">
        <f>Tel!M39</f>
        <v>0</v>
      </c>
      <c r="E40" s="91" t="str">
        <f>Tel!N39</f>
        <v/>
      </c>
      <c r="F40" s="91" t="str">
        <f t="shared" si="2"/>
        <v>0</v>
      </c>
      <c r="G40" s="91">
        <f>Hin!M39</f>
        <v>0</v>
      </c>
      <c r="H40" s="91" t="str">
        <f>Hin!N39</f>
        <v/>
      </c>
      <c r="I40" s="91" t="str">
        <f t="shared" si="3"/>
        <v>0</v>
      </c>
      <c r="J40" s="91">
        <f>Eng!M39</f>
        <v>0</v>
      </c>
      <c r="K40" s="91" t="str">
        <f>Eng!N39</f>
        <v/>
      </c>
      <c r="L40" s="91" t="str">
        <f t="shared" si="4"/>
        <v>0</v>
      </c>
      <c r="M40" s="91">
        <f>Maths!M39</f>
        <v>0</v>
      </c>
      <c r="N40" s="91" t="str">
        <f>Maths!N39</f>
        <v/>
      </c>
      <c r="O40" s="91" t="str">
        <f t="shared" si="5"/>
        <v>0</v>
      </c>
      <c r="P40" s="91">
        <f>Sci!M39</f>
        <v>0</v>
      </c>
      <c r="Q40" s="91" t="str">
        <f>Sci!N39</f>
        <v/>
      </c>
      <c r="R40" s="91" t="str">
        <f t="shared" si="6"/>
        <v>0</v>
      </c>
      <c r="S40" s="91">
        <f>Soc!M39</f>
        <v>0</v>
      </c>
      <c r="T40" s="91" t="str">
        <f>Soc!N39</f>
        <v/>
      </c>
      <c r="U40" s="91" t="str">
        <f t="shared" si="7"/>
        <v>0</v>
      </c>
      <c r="V40" s="91">
        <f t="shared" si="18"/>
        <v>0</v>
      </c>
      <c r="W40" s="92">
        <f t="shared" si="8"/>
        <v>0</v>
      </c>
      <c r="X40" s="92" t="str">
        <f t="shared" si="9"/>
        <v/>
      </c>
      <c r="Y40" s="149" t="str">
        <f t="shared" si="10"/>
        <v/>
      </c>
      <c r="Z40" s="149" t="str">
        <f t="shared" si="11"/>
        <v>0</v>
      </c>
      <c r="AA40" s="252"/>
      <c r="AB40" s="242"/>
      <c r="AC40" s="246"/>
      <c r="AD40" s="246"/>
      <c r="AE40" s="153" t="s">
        <v>4</v>
      </c>
      <c r="AF40" s="157">
        <f>COUNTIF(U7:U56,"BC")</f>
        <v>0</v>
      </c>
      <c r="AG40" s="154" t="e">
        <f>(AF40/AF41)*100</f>
        <v>#DIV/0!</v>
      </c>
      <c r="AH40" s="157">
        <f>COUNTIF(U7:U56,"GC")</f>
        <v>0</v>
      </c>
      <c r="AI40" s="154" t="e">
        <f>(AH40/AH41)*100</f>
        <v>#DIV/0!</v>
      </c>
      <c r="AJ40" s="152">
        <f t="shared" si="19"/>
        <v>0</v>
      </c>
      <c r="AK40" s="154" t="e">
        <f>(AJ40/AJ41)*100</f>
        <v>#DIV/0!</v>
      </c>
    </row>
    <row r="41" spans="1:37" ht="15" customHeight="1">
      <c r="A41" s="26" t="str">
        <f t="shared" si="12"/>
        <v/>
      </c>
      <c r="B41" s="93">
        <f>Main!G47</f>
        <v>0</v>
      </c>
      <c r="C41" s="174">
        <f>Main!H47</f>
        <v>0</v>
      </c>
      <c r="D41" s="91">
        <f>Tel!M40</f>
        <v>0</v>
      </c>
      <c r="E41" s="91" t="str">
        <f>Tel!N40</f>
        <v/>
      </c>
      <c r="F41" s="91" t="str">
        <f t="shared" si="2"/>
        <v>0</v>
      </c>
      <c r="G41" s="91">
        <f>Hin!M40</f>
        <v>0</v>
      </c>
      <c r="H41" s="91" t="str">
        <f>Hin!N40</f>
        <v/>
      </c>
      <c r="I41" s="91" t="str">
        <f t="shared" si="3"/>
        <v>0</v>
      </c>
      <c r="J41" s="91">
        <f>Eng!M40</f>
        <v>0</v>
      </c>
      <c r="K41" s="91" t="str">
        <f>Eng!N40</f>
        <v/>
      </c>
      <c r="L41" s="91" t="str">
        <f t="shared" si="4"/>
        <v>0</v>
      </c>
      <c r="M41" s="91">
        <f>Maths!M40</f>
        <v>0</v>
      </c>
      <c r="N41" s="91" t="str">
        <f>Maths!N40</f>
        <v/>
      </c>
      <c r="O41" s="91" t="str">
        <f t="shared" si="5"/>
        <v>0</v>
      </c>
      <c r="P41" s="91">
        <f>Sci!M40</f>
        <v>0</v>
      </c>
      <c r="Q41" s="91" t="str">
        <f>Sci!N40</f>
        <v/>
      </c>
      <c r="R41" s="91" t="str">
        <f t="shared" si="6"/>
        <v>0</v>
      </c>
      <c r="S41" s="91">
        <f>Soc!M40</f>
        <v>0</v>
      </c>
      <c r="T41" s="91" t="str">
        <f>Soc!N40</f>
        <v/>
      </c>
      <c r="U41" s="91" t="str">
        <f t="shared" si="7"/>
        <v>0</v>
      </c>
      <c r="V41" s="91">
        <f t="shared" si="18"/>
        <v>0</v>
      </c>
      <c r="W41" s="92">
        <f t="shared" si="8"/>
        <v>0</v>
      </c>
      <c r="X41" s="92" t="str">
        <f t="shared" si="9"/>
        <v/>
      </c>
      <c r="Y41" s="149" t="str">
        <f t="shared" si="10"/>
        <v/>
      </c>
      <c r="Z41" s="149" t="str">
        <f t="shared" si="11"/>
        <v>0</v>
      </c>
      <c r="AA41" s="253"/>
      <c r="AB41" s="242"/>
      <c r="AC41" s="246"/>
      <c r="AD41" s="246"/>
      <c r="AE41" s="183" t="s">
        <v>126</v>
      </c>
      <c r="AF41" s="190">
        <f>SUM(AF36:AF40)</f>
        <v>0</v>
      </c>
      <c r="AG41" s="192" t="e">
        <f>SUM(AG36:AG40)</f>
        <v>#DIV/0!</v>
      </c>
      <c r="AH41" s="190">
        <f>SUM(AH36:AH40)</f>
        <v>0</v>
      </c>
      <c r="AI41" s="192" t="e">
        <f>SUM(AI36:AI40)</f>
        <v>#DIV/0!</v>
      </c>
      <c r="AJ41" s="190">
        <f>AF41+AH41</f>
        <v>0</v>
      </c>
      <c r="AK41" s="192" t="e">
        <f>SUM(AK36:AK40)</f>
        <v>#DIV/0!</v>
      </c>
    </row>
    <row r="42" spans="1:37" ht="15" customHeight="1">
      <c r="A42" s="26" t="str">
        <f t="shared" si="12"/>
        <v/>
      </c>
      <c r="B42" s="93">
        <f>Main!G48</f>
        <v>0</v>
      </c>
      <c r="C42" s="174">
        <f>Main!H48</f>
        <v>0</v>
      </c>
      <c r="D42" s="91">
        <f>Tel!M41</f>
        <v>0</v>
      </c>
      <c r="E42" s="91" t="str">
        <f>Tel!N41</f>
        <v/>
      </c>
      <c r="F42" s="91" t="str">
        <f t="shared" si="2"/>
        <v>0</v>
      </c>
      <c r="G42" s="91">
        <f>Hin!M41</f>
        <v>0</v>
      </c>
      <c r="H42" s="91" t="str">
        <f>Hin!N41</f>
        <v/>
      </c>
      <c r="I42" s="91" t="str">
        <f t="shared" si="3"/>
        <v>0</v>
      </c>
      <c r="J42" s="91">
        <f>Eng!M41</f>
        <v>0</v>
      </c>
      <c r="K42" s="91" t="str">
        <f>Eng!N41</f>
        <v/>
      </c>
      <c r="L42" s="91" t="str">
        <f t="shared" si="4"/>
        <v>0</v>
      </c>
      <c r="M42" s="91">
        <f>Maths!M41</f>
        <v>0</v>
      </c>
      <c r="N42" s="91" t="str">
        <f>Maths!N41</f>
        <v/>
      </c>
      <c r="O42" s="91" t="str">
        <f t="shared" si="5"/>
        <v>0</v>
      </c>
      <c r="P42" s="91">
        <f>Sci!M41</f>
        <v>0</v>
      </c>
      <c r="Q42" s="91" t="str">
        <f>Sci!N41</f>
        <v/>
      </c>
      <c r="R42" s="91" t="str">
        <f t="shared" si="6"/>
        <v>0</v>
      </c>
      <c r="S42" s="91">
        <f>Soc!M41</f>
        <v>0</v>
      </c>
      <c r="T42" s="91" t="str">
        <f>Soc!N41</f>
        <v/>
      </c>
      <c r="U42" s="91" t="str">
        <f t="shared" si="7"/>
        <v>0</v>
      </c>
      <c r="V42" s="91">
        <f t="shared" si="18"/>
        <v>0</v>
      </c>
      <c r="W42" s="92">
        <f t="shared" si="8"/>
        <v>0</v>
      </c>
      <c r="X42" s="92" t="str">
        <f t="shared" si="9"/>
        <v/>
      </c>
      <c r="Y42" s="149" t="str">
        <f t="shared" si="10"/>
        <v/>
      </c>
      <c r="Z42" s="149" t="str">
        <f t="shared" si="11"/>
        <v>0</v>
      </c>
      <c r="AA42" s="251">
        <v>7</v>
      </c>
      <c r="AB42" s="242" t="s">
        <v>130</v>
      </c>
      <c r="AC42" s="242"/>
      <c r="AD42" s="242"/>
      <c r="AE42" s="152" t="s">
        <v>0</v>
      </c>
      <c r="AF42" s="157">
        <f>COUNTIF(Z7:Z56,"BA+")</f>
        <v>0</v>
      </c>
      <c r="AG42" s="186" t="e">
        <f>(AF42/AF47)*100</f>
        <v>#DIV/0!</v>
      </c>
      <c r="AH42" s="157">
        <f>COUNTIF(Z7:Z56,"GA+")</f>
        <v>0</v>
      </c>
      <c r="AI42" s="186" t="e">
        <f>(AH42/AH47)*100</f>
        <v>#DIV/0!</v>
      </c>
      <c r="AJ42" s="152">
        <f>AF42+AH42</f>
        <v>0</v>
      </c>
      <c r="AK42" s="186" t="e">
        <f>(AJ42/AJ47)*100</f>
        <v>#DIV/0!</v>
      </c>
    </row>
    <row r="43" spans="1:37" ht="15" customHeight="1">
      <c r="A43" s="26" t="str">
        <f t="shared" si="12"/>
        <v/>
      </c>
      <c r="B43" s="93">
        <f>Main!G49</f>
        <v>0</v>
      </c>
      <c r="C43" s="174">
        <f>Main!H49</f>
        <v>0</v>
      </c>
      <c r="D43" s="91">
        <f>Tel!M42</f>
        <v>0</v>
      </c>
      <c r="E43" s="91" t="str">
        <f>Tel!N42</f>
        <v/>
      </c>
      <c r="F43" s="91" t="str">
        <f t="shared" si="2"/>
        <v>0</v>
      </c>
      <c r="G43" s="91">
        <f>Hin!M42</f>
        <v>0</v>
      </c>
      <c r="H43" s="91" t="str">
        <f>Hin!N42</f>
        <v/>
      </c>
      <c r="I43" s="91" t="str">
        <f t="shared" si="3"/>
        <v>0</v>
      </c>
      <c r="J43" s="91">
        <f>Eng!M42</f>
        <v>0</v>
      </c>
      <c r="K43" s="91" t="str">
        <f>Eng!N42</f>
        <v/>
      </c>
      <c r="L43" s="91" t="str">
        <f t="shared" si="4"/>
        <v>0</v>
      </c>
      <c r="M43" s="91">
        <f>Maths!M42</f>
        <v>0</v>
      </c>
      <c r="N43" s="91" t="str">
        <f>Maths!N42</f>
        <v/>
      </c>
      <c r="O43" s="91" t="str">
        <f t="shared" si="5"/>
        <v>0</v>
      </c>
      <c r="P43" s="91">
        <f>Sci!M42</f>
        <v>0</v>
      </c>
      <c r="Q43" s="91" t="str">
        <f>Sci!N42</f>
        <v/>
      </c>
      <c r="R43" s="91" t="str">
        <f t="shared" si="6"/>
        <v>0</v>
      </c>
      <c r="S43" s="91">
        <f>Soc!M42</f>
        <v>0</v>
      </c>
      <c r="T43" s="91" t="str">
        <f>Soc!N42</f>
        <v/>
      </c>
      <c r="U43" s="91" t="str">
        <f t="shared" si="7"/>
        <v>0</v>
      </c>
      <c r="V43" s="91">
        <f t="shared" si="18"/>
        <v>0</v>
      </c>
      <c r="W43" s="92">
        <f t="shared" si="8"/>
        <v>0</v>
      </c>
      <c r="X43" s="92" t="str">
        <f t="shared" si="9"/>
        <v/>
      </c>
      <c r="Y43" s="149" t="str">
        <f t="shared" si="10"/>
        <v/>
      </c>
      <c r="Z43" s="149" t="str">
        <f t="shared" si="11"/>
        <v>0</v>
      </c>
      <c r="AA43" s="252"/>
      <c r="AB43" s="242"/>
      <c r="AC43" s="242"/>
      <c r="AD43" s="242"/>
      <c r="AE43" s="153" t="s">
        <v>124</v>
      </c>
      <c r="AF43" s="157">
        <f>COUNTIF(Z7:Z56,"BA")</f>
        <v>0</v>
      </c>
      <c r="AG43" s="154" t="e">
        <f>(AF43/AF47)*100</f>
        <v>#DIV/0!</v>
      </c>
      <c r="AH43" s="157">
        <f>COUNTIF(Z7:Z56,"GA")</f>
        <v>0</v>
      </c>
      <c r="AI43" s="154" t="e">
        <f>(AH43/AH47)*100</f>
        <v>#DIV/0!</v>
      </c>
      <c r="AJ43" s="152">
        <f t="shared" ref="AJ43" si="20">AF43+AH43</f>
        <v>0</v>
      </c>
      <c r="AK43" s="154" t="e">
        <f>(AJ43/AJ47)*100</f>
        <v>#DIV/0!</v>
      </c>
    </row>
    <row r="44" spans="1:37" ht="15" customHeight="1">
      <c r="A44" s="26" t="str">
        <f t="shared" si="12"/>
        <v/>
      </c>
      <c r="B44" s="93">
        <f>Main!G50</f>
        <v>0</v>
      </c>
      <c r="C44" s="174">
        <f>Main!H50</f>
        <v>0</v>
      </c>
      <c r="D44" s="91">
        <f>Tel!M43</f>
        <v>0</v>
      </c>
      <c r="E44" s="91" t="str">
        <f>Tel!N43</f>
        <v/>
      </c>
      <c r="F44" s="91" t="str">
        <f t="shared" si="2"/>
        <v>0</v>
      </c>
      <c r="G44" s="91">
        <f>Hin!M43</f>
        <v>0</v>
      </c>
      <c r="H44" s="91" t="str">
        <f>Hin!N43</f>
        <v/>
      </c>
      <c r="I44" s="91" t="str">
        <f t="shared" si="3"/>
        <v>0</v>
      </c>
      <c r="J44" s="91">
        <f>Eng!M43</f>
        <v>0</v>
      </c>
      <c r="K44" s="91" t="str">
        <f>Eng!N43</f>
        <v/>
      </c>
      <c r="L44" s="91" t="str">
        <f t="shared" si="4"/>
        <v>0</v>
      </c>
      <c r="M44" s="91">
        <f>Maths!M43</f>
        <v>0</v>
      </c>
      <c r="N44" s="91" t="str">
        <f>Maths!N43</f>
        <v/>
      </c>
      <c r="O44" s="91" t="str">
        <f t="shared" si="5"/>
        <v>0</v>
      </c>
      <c r="P44" s="91">
        <f>Sci!M43</f>
        <v>0</v>
      </c>
      <c r="Q44" s="91" t="str">
        <f>Sci!N43</f>
        <v/>
      </c>
      <c r="R44" s="91" t="str">
        <f t="shared" si="6"/>
        <v>0</v>
      </c>
      <c r="S44" s="91">
        <f>Soc!M43</f>
        <v>0</v>
      </c>
      <c r="T44" s="91" t="str">
        <f>Soc!N43</f>
        <v/>
      </c>
      <c r="U44" s="91" t="str">
        <f t="shared" si="7"/>
        <v>0</v>
      </c>
      <c r="V44" s="91">
        <f t="shared" si="18"/>
        <v>0</v>
      </c>
      <c r="W44" s="92">
        <f t="shared" si="8"/>
        <v>0</v>
      </c>
      <c r="X44" s="92" t="str">
        <f t="shared" si="9"/>
        <v/>
      </c>
      <c r="Y44" s="149" t="str">
        <f t="shared" si="10"/>
        <v/>
      </c>
      <c r="Z44" s="149" t="str">
        <f t="shared" si="11"/>
        <v>0</v>
      </c>
      <c r="AA44" s="252"/>
      <c r="AB44" s="242"/>
      <c r="AC44" s="242"/>
      <c r="AD44" s="242"/>
      <c r="AE44" s="153" t="s">
        <v>2</v>
      </c>
      <c r="AF44" s="157">
        <f>COUNTIF(Z7:Z56,"BB+")</f>
        <v>0</v>
      </c>
      <c r="AG44" s="154" t="e">
        <f>(AF44/AF47)*100</f>
        <v>#DIV/0!</v>
      </c>
      <c r="AH44" s="157">
        <f>COUNTIF(Z7:Z56,"GB+")</f>
        <v>0</v>
      </c>
      <c r="AI44" s="154" t="e">
        <f>(AH44/AH47)*100</f>
        <v>#DIV/0!</v>
      </c>
      <c r="AJ44" s="152">
        <f>AF44+AH44</f>
        <v>0</v>
      </c>
      <c r="AK44" s="154" t="e">
        <f>(AJ44/AJ47)*100</f>
        <v>#DIV/0!</v>
      </c>
    </row>
    <row r="45" spans="1:37" ht="15" customHeight="1">
      <c r="A45" s="26" t="str">
        <f t="shared" si="12"/>
        <v/>
      </c>
      <c r="B45" s="93">
        <f>Main!G51</f>
        <v>0</v>
      </c>
      <c r="C45" s="174">
        <f>Main!H51</f>
        <v>0</v>
      </c>
      <c r="D45" s="91">
        <f>Tel!M44</f>
        <v>0</v>
      </c>
      <c r="E45" s="91" t="str">
        <f>Tel!N44</f>
        <v/>
      </c>
      <c r="F45" s="91" t="str">
        <f t="shared" si="2"/>
        <v>0</v>
      </c>
      <c r="G45" s="91">
        <f>Hin!M44</f>
        <v>0</v>
      </c>
      <c r="H45" s="91" t="str">
        <f>Hin!N44</f>
        <v/>
      </c>
      <c r="I45" s="91" t="str">
        <f t="shared" si="3"/>
        <v>0</v>
      </c>
      <c r="J45" s="91">
        <f>Eng!M44</f>
        <v>0</v>
      </c>
      <c r="K45" s="91" t="str">
        <f>Eng!N44</f>
        <v/>
      </c>
      <c r="L45" s="91" t="str">
        <f t="shared" si="4"/>
        <v>0</v>
      </c>
      <c r="M45" s="91">
        <f>Maths!M44</f>
        <v>0</v>
      </c>
      <c r="N45" s="91" t="str">
        <f>Maths!N44</f>
        <v/>
      </c>
      <c r="O45" s="91" t="str">
        <f t="shared" si="5"/>
        <v>0</v>
      </c>
      <c r="P45" s="91">
        <f>Sci!M44</f>
        <v>0</v>
      </c>
      <c r="Q45" s="91" t="str">
        <f>Sci!N44</f>
        <v/>
      </c>
      <c r="R45" s="91" t="str">
        <f t="shared" si="6"/>
        <v>0</v>
      </c>
      <c r="S45" s="91">
        <f>Soc!M44</f>
        <v>0</v>
      </c>
      <c r="T45" s="91" t="str">
        <f>Soc!N44</f>
        <v/>
      </c>
      <c r="U45" s="91" t="str">
        <f t="shared" si="7"/>
        <v>0</v>
      </c>
      <c r="V45" s="91">
        <f t="shared" si="18"/>
        <v>0</v>
      </c>
      <c r="W45" s="92">
        <f t="shared" si="8"/>
        <v>0</v>
      </c>
      <c r="X45" s="92" t="str">
        <f t="shared" si="9"/>
        <v/>
      </c>
      <c r="Y45" s="149" t="str">
        <f t="shared" si="10"/>
        <v/>
      </c>
      <c r="Z45" s="149" t="str">
        <f t="shared" si="11"/>
        <v>0</v>
      </c>
      <c r="AA45" s="252"/>
      <c r="AB45" s="242"/>
      <c r="AC45" s="242"/>
      <c r="AD45" s="242"/>
      <c r="AE45" s="153" t="s">
        <v>125</v>
      </c>
      <c r="AF45" s="157">
        <f>COUNTIF(Z7:Z56,"BB")</f>
        <v>0</v>
      </c>
      <c r="AG45" s="154" t="e">
        <f>(AF45/AF47)*100</f>
        <v>#DIV/0!</v>
      </c>
      <c r="AH45" s="157">
        <f>COUNTIF(Z7:Z56,"GB")</f>
        <v>0</v>
      </c>
      <c r="AI45" s="154" t="e">
        <f>(AH45/AH47)*100</f>
        <v>#DIV/0!</v>
      </c>
      <c r="AJ45" s="152">
        <f t="shared" ref="AJ45:AJ46" si="21">AF45+AH45</f>
        <v>0</v>
      </c>
      <c r="AK45" s="154" t="e">
        <f>(AJ45/AJ47)*100</f>
        <v>#DIV/0!</v>
      </c>
    </row>
    <row r="46" spans="1:37" ht="15" customHeight="1">
      <c r="A46" s="26" t="str">
        <f t="shared" si="12"/>
        <v/>
      </c>
      <c r="B46" s="93">
        <f>Main!G52</f>
        <v>0</v>
      </c>
      <c r="C46" s="174">
        <f>Main!H52</f>
        <v>0</v>
      </c>
      <c r="D46" s="91">
        <f>Tel!M45</f>
        <v>0</v>
      </c>
      <c r="E46" s="91" t="str">
        <f>Tel!N45</f>
        <v/>
      </c>
      <c r="F46" s="91" t="str">
        <f t="shared" si="2"/>
        <v>0</v>
      </c>
      <c r="G46" s="91">
        <f>Hin!M45</f>
        <v>0</v>
      </c>
      <c r="H46" s="91" t="str">
        <f>Hin!N45</f>
        <v/>
      </c>
      <c r="I46" s="91" t="str">
        <f t="shared" si="3"/>
        <v>0</v>
      </c>
      <c r="J46" s="91">
        <f>Eng!M45</f>
        <v>0</v>
      </c>
      <c r="K46" s="91" t="str">
        <f>Eng!N45</f>
        <v/>
      </c>
      <c r="L46" s="91" t="str">
        <f t="shared" si="4"/>
        <v>0</v>
      </c>
      <c r="M46" s="91">
        <f>Maths!M45</f>
        <v>0</v>
      </c>
      <c r="N46" s="91" t="str">
        <f>Maths!N45</f>
        <v/>
      </c>
      <c r="O46" s="91" t="str">
        <f t="shared" si="5"/>
        <v>0</v>
      </c>
      <c r="P46" s="91">
        <f>Sci!M45</f>
        <v>0</v>
      </c>
      <c r="Q46" s="91" t="str">
        <f>Sci!N45</f>
        <v/>
      </c>
      <c r="R46" s="91" t="str">
        <f t="shared" si="6"/>
        <v>0</v>
      </c>
      <c r="S46" s="91">
        <f>Soc!M45</f>
        <v>0</v>
      </c>
      <c r="T46" s="91" t="str">
        <f>Soc!N45</f>
        <v/>
      </c>
      <c r="U46" s="91" t="str">
        <f t="shared" si="7"/>
        <v>0</v>
      </c>
      <c r="V46" s="91">
        <f t="shared" si="18"/>
        <v>0</v>
      </c>
      <c r="W46" s="92">
        <f t="shared" si="8"/>
        <v>0</v>
      </c>
      <c r="X46" s="92" t="str">
        <f t="shared" si="9"/>
        <v/>
      </c>
      <c r="Y46" s="149" t="str">
        <f t="shared" si="10"/>
        <v/>
      </c>
      <c r="Z46" s="149" t="str">
        <f t="shared" si="11"/>
        <v>0</v>
      </c>
      <c r="AA46" s="252"/>
      <c r="AB46" s="242"/>
      <c r="AC46" s="242"/>
      <c r="AD46" s="242"/>
      <c r="AE46" s="153" t="s">
        <v>4</v>
      </c>
      <c r="AF46" s="157">
        <f>COUNTIF(Z7:Z56,"BC")</f>
        <v>0</v>
      </c>
      <c r="AG46" s="154" t="e">
        <f>(AF46/AF47)*100</f>
        <v>#DIV/0!</v>
      </c>
      <c r="AH46" s="157">
        <f>COUNTIF(Z7:Z56,"GC")</f>
        <v>0</v>
      </c>
      <c r="AI46" s="154" t="e">
        <f>(AH46/AH47)*100</f>
        <v>#DIV/0!</v>
      </c>
      <c r="AJ46" s="152">
        <f t="shared" si="21"/>
        <v>0</v>
      </c>
      <c r="AK46" s="154" t="e">
        <f>(AJ46/AJ47)*100</f>
        <v>#DIV/0!</v>
      </c>
    </row>
    <row r="47" spans="1:37" ht="15" customHeight="1">
      <c r="A47" s="26" t="str">
        <f t="shared" si="12"/>
        <v/>
      </c>
      <c r="B47" s="93">
        <f>Main!G53</f>
        <v>0</v>
      </c>
      <c r="C47" s="174">
        <f>Main!H53</f>
        <v>0</v>
      </c>
      <c r="D47" s="91">
        <f>Tel!M46</f>
        <v>0</v>
      </c>
      <c r="E47" s="91" t="str">
        <f>Tel!N46</f>
        <v/>
      </c>
      <c r="F47" s="91" t="str">
        <f t="shared" si="2"/>
        <v>0</v>
      </c>
      <c r="G47" s="91">
        <f>Hin!M46</f>
        <v>0</v>
      </c>
      <c r="H47" s="91" t="str">
        <f>Hin!N46</f>
        <v/>
      </c>
      <c r="I47" s="91" t="str">
        <f t="shared" si="3"/>
        <v>0</v>
      </c>
      <c r="J47" s="91">
        <f>Eng!M46</f>
        <v>0</v>
      </c>
      <c r="K47" s="91" t="str">
        <f>Eng!N46</f>
        <v/>
      </c>
      <c r="L47" s="91" t="str">
        <f t="shared" si="4"/>
        <v>0</v>
      </c>
      <c r="M47" s="91">
        <f>Maths!M46</f>
        <v>0</v>
      </c>
      <c r="N47" s="91" t="str">
        <f>Maths!N46</f>
        <v/>
      </c>
      <c r="O47" s="91" t="str">
        <f t="shared" si="5"/>
        <v>0</v>
      </c>
      <c r="P47" s="91">
        <f>Sci!M46</f>
        <v>0</v>
      </c>
      <c r="Q47" s="91" t="str">
        <f>Sci!N46</f>
        <v/>
      </c>
      <c r="R47" s="91" t="str">
        <f t="shared" si="6"/>
        <v>0</v>
      </c>
      <c r="S47" s="91">
        <f>Soc!M46</f>
        <v>0</v>
      </c>
      <c r="T47" s="91" t="str">
        <f>Soc!N46</f>
        <v/>
      </c>
      <c r="U47" s="91" t="str">
        <f t="shared" si="7"/>
        <v>0</v>
      </c>
      <c r="V47" s="91">
        <f t="shared" si="18"/>
        <v>0</v>
      </c>
      <c r="W47" s="92">
        <f t="shared" si="8"/>
        <v>0</v>
      </c>
      <c r="X47" s="92" t="str">
        <f t="shared" si="9"/>
        <v/>
      </c>
      <c r="Y47" s="149" t="str">
        <f t="shared" si="10"/>
        <v/>
      </c>
      <c r="Z47" s="149" t="str">
        <f t="shared" si="11"/>
        <v>0</v>
      </c>
      <c r="AA47" s="253"/>
      <c r="AB47" s="242"/>
      <c r="AC47" s="242"/>
      <c r="AD47" s="242"/>
      <c r="AE47" s="183" t="s">
        <v>126</v>
      </c>
      <c r="AF47" s="190">
        <f>SUM(AF42:AF46)</f>
        <v>0</v>
      </c>
      <c r="AG47" s="192" t="e">
        <f>SUM(AG42:AG46)</f>
        <v>#DIV/0!</v>
      </c>
      <c r="AH47" s="190">
        <f>SUM(AH42:AH46)</f>
        <v>0</v>
      </c>
      <c r="AI47" s="192" t="e">
        <f>SUM(AI42:AI46)</f>
        <v>#DIV/0!</v>
      </c>
      <c r="AJ47" s="190">
        <f>AF47+AH47</f>
        <v>0</v>
      </c>
      <c r="AK47" s="192" t="e">
        <f>SUM(AK42:AK46)</f>
        <v>#DIV/0!</v>
      </c>
    </row>
    <row r="48" spans="1:37" ht="15" customHeight="1">
      <c r="A48" s="26" t="str">
        <f t="shared" si="12"/>
        <v/>
      </c>
      <c r="B48" s="93">
        <f>Main!G54</f>
        <v>0</v>
      </c>
      <c r="C48" s="174">
        <f>Main!H54</f>
        <v>0</v>
      </c>
      <c r="D48" s="91">
        <f>Tel!M47</f>
        <v>0</v>
      </c>
      <c r="E48" s="91" t="str">
        <f>Tel!N47</f>
        <v/>
      </c>
      <c r="F48" s="91" t="str">
        <f t="shared" si="2"/>
        <v>0</v>
      </c>
      <c r="G48" s="91">
        <f>Hin!M47</f>
        <v>0</v>
      </c>
      <c r="H48" s="91" t="str">
        <f>Hin!N47</f>
        <v/>
      </c>
      <c r="I48" s="91" t="str">
        <f t="shared" si="3"/>
        <v>0</v>
      </c>
      <c r="J48" s="91">
        <f>Eng!M47</f>
        <v>0</v>
      </c>
      <c r="K48" s="91" t="str">
        <f>Eng!N47</f>
        <v/>
      </c>
      <c r="L48" s="91" t="str">
        <f t="shared" si="4"/>
        <v>0</v>
      </c>
      <c r="M48" s="91">
        <f>Maths!M47</f>
        <v>0</v>
      </c>
      <c r="N48" s="91" t="str">
        <f>Maths!N47</f>
        <v/>
      </c>
      <c r="O48" s="91" t="str">
        <f t="shared" si="5"/>
        <v>0</v>
      </c>
      <c r="P48" s="91">
        <f>Sci!M47</f>
        <v>0</v>
      </c>
      <c r="Q48" s="91" t="str">
        <f>Sci!N47</f>
        <v/>
      </c>
      <c r="R48" s="91" t="str">
        <f t="shared" si="6"/>
        <v>0</v>
      </c>
      <c r="S48" s="91">
        <f>Soc!M47</f>
        <v>0</v>
      </c>
      <c r="T48" s="91" t="str">
        <f>Soc!N47</f>
        <v/>
      </c>
      <c r="U48" s="91" t="str">
        <f t="shared" si="7"/>
        <v>0</v>
      </c>
      <c r="V48" s="91">
        <f t="shared" si="18"/>
        <v>0</v>
      </c>
      <c r="W48" s="92">
        <f t="shared" si="8"/>
        <v>0</v>
      </c>
      <c r="X48" s="92" t="str">
        <f t="shared" si="9"/>
        <v/>
      </c>
      <c r="Y48" s="149" t="str">
        <f t="shared" si="10"/>
        <v/>
      </c>
      <c r="Z48" s="149" t="str">
        <f t="shared" si="11"/>
        <v>0</v>
      </c>
      <c r="AA48" s="157">
        <v>8</v>
      </c>
      <c r="AB48" s="247" t="s">
        <v>127</v>
      </c>
      <c r="AC48" s="247"/>
      <c r="AD48" s="247"/>
      <c r="AE48" s="248" t="e">
        <f>Y57</f>
        <v>#DIV/0!</v>
      </c>
      <c r="AF48" s="249"/>
      <c r="AG48" s="249"/>
      <c r="AH48" s="249"/>
      <c r="AI48" s="249"/>
      <c r="AJ48" s="249"/>
      <c r="AK48" s="250"/>
    </row>
    <row r="49" spans="1:26" ht="15" customHeight="1">
      <c r="A49" s="26" t="str">
        <f t="shared" si="12"/>
        <v/>
      </c>
      <c r="B49" s="93">
        <f>Main!G55</f>
        <v>0</v>
      </c>
      <c r="C49" s="174">
        <f>Main!H55</f>
        <v>0</v>
      </c>
      <c r="D49" s="91">
        <f>Tel!M48</f>
        <v>0</v>
      </c>
      <c r="E49" s="91" t="str">
        <f>Tel!N48</f>
        <v/>
      </c>
      <c r="F49" s="91" t="str">
        <f t="shared" si="2"/>
        <v>0</v>
      </c>
      <c r="G49" s="91">
        <f>Hin!M48</f>
        <v>0</v>
      </c>
      <c r="H49" s="91" t="str">
        <f>Hin!N48</f>
        <v/>
      </c>
      <c r="I49" s="91" t="str">
        <f t="shared" si="3"/>
        <v>0</v>
      </c>
      <c r="J49" s="91">
        <f>Eng!M48</f>
        <v>0</v>
      </c>
      <c r="K49" s="91" t="str">
        <f>Eng!N48</f>
        <v/>
      </c>
      <c r="L49" s="91" t="str">
        <f t="shared" si="4"/>
        <v>0</v>
      </c>
      <c r="M49" s="91">
        <f>Maths!M48</f>
        <v>0</v>
      </c>
      <c r="N49" s="91" t="str">
        <f>Maths!N48</f>
        <v/>
      </c>
      <c r="O49" s="91" t="str">
        <f t="shared" si="5"/>
        <v>0</v>
      </c>
      <c r="P49" s="91">
        <f>Sci!M48</f>
        <v>0</v>
      </c>
      <c r="Q49" s="91" t="str">
        <f>Sci!N48</f>
        <v/>
      </c>
      <c r="R49" s="91" t="str">
        <f t="shared" si="6"/>
        <v>0</v>
      </c>
      <c r="S49" s="91">
        <f>Soc!M48</f>
        <v>0</v>
      </c>
      <c r="T49" s="91" t="str">
        <f>Soc!N48</f>
        <v/>
      </c>
      <c r="U49" s="91" t="str">
        <f t="shared" si="7"/>
        <v>0</v>
      </c>
      <c r="V49" s="91">
        <f t="shared" si="18"/>
        <v>0</v>
      </c>
      <c r="W49" s="92">
        <f t="shared" si="8"/>
        <v>0</v>
      </c>
      <c r="X49" s="92" t="str">
        <f t="shared" si="9"/>
        <v/>
      </c>
      <c r="Y49" s="149" t="str">
        <f t="shared" si="10"/>
        <v/>
      </c>
      <c r="Z49" s="149" t="str">
        <f t="shared" si="11"/>
        <v>0</v>
      </c>
    </row>
    <row r="50" spans="1:26" ht="15" customHeight="1">
      <c r="A50" s="26" t="str">
        <f t="shared" si="12"/>
        <v/>
      </c>
      <c r="B50" s="93">
        <f>Main!G56</f>
        <v>0</v>
      </c>
      <c r="C50" s="174">
        <f>Main!H56</f>
        <v>0</v>
      </c>
      <c r="D50" s="91">
        <f>Tel!M49</f>
        <v>0</v>
      </c>
      <c r="E50" s="91" t="str">
        <f>Tel!N49</f>
        <v/>
      </c>
      <c r="F50" s="91" t="str">
        <f t="shared" si="2"/>
        <v>0</v>
      </c>
      <c r="G50" s="91">
        <f>Hin!M49</f>
        <v>0</v>
      </c>
      <c r="H50" s="91" t="str">
        <f>Hin!N49</f>
        <v/>
      </c>
      <c r="I50" s="91" t="str">
        <f t="shared" si="3"/>
        <v>0</v>
      </c>
      <c r="J50" s="91">
        <f>Eng!M49</f>
        <v>0</v>
      </c>
      <c r="K50" s="91" t="str">
        <f>Eng!N49</f>
        <v/>
      </c>
      <c r="L50" s="91" t="str">
        <f t="shared" si="4"/>
        <v>0</v>
      </c>
      <c r="M50" s="91">
        <f>Maths!M49</f>
        <v>0</v>
      </c>
      <c r="N50" s="91" t="str">
        <f>Maths!N49</f>
        <v/>
      </c>
      <c r="O50" s="91" t="str">
        <f t="shared" si="5"/>
        <v>0</v>
      </c>
      <c r="P50" s="91">
        <f>Sci!M49</f>
        <v>0</v>
      </c>
      <c r="Q50" s="91" t="str">
        <f>Sci!N49</f>
        <v/>
      </c>
      <c r="R50" s="91" t="str">
        <f t="shared" si="6"/>
        <v>0</v>
      </c>
      <c r="S50" s="91">
        <f>Soc!M49</f>
        <v>0</v>
      </c>
      <c r="T50" s="91" t="str">
        <f>Soc!N49</f>
        <v/>
      </c>
      <c r="U50" s="91" t="str">
        <f t="shared" si="7"/>
        <v>0</v>
      </c>
      <c r="V50" s="91">
        <f t="shared" si="18"/>
        <v>0</v>
      </c>
      <c r="W50" s="92">
        <f t="shared" si="8"/>
        <v>0</v>
      </c>
      <c r="X50" s="92" t="str">
        <f t="shared" si="9"/>
        <v/>
      </c>
      <c r="Y50" s="149" t="str">
        <f t="shared" si="10"/>
        <v/>
      </c>
      <c r="Z50" s="149" t="str">
        <f t="shared" si="11"/>
        <v>0</v>
      </c>
    </row>
    <row r="51" spans="1:26" ht="15" customHeight="1">
      <c r="A51" s="26" t="str">
        <f t="shared" si="12"/>
        <v/>
      </c>
      <c r="B51" s="93">
        <f>Main!G57</f>
        <v>0</v>
      </c>
      <c r="C51" s="174">
        <f>Main!H57</f>
        <v>0</v>
      </c>
      <c r="D51" s="91">
        <f>Tel!M50</f>
        <v>0</v>
      </c>
      <c r="E51" s="91" t="str">
        <f>Tel!N50</f>
        <v/>
      </c>
      <c r="F51" s="91" t="str">
        <f t="shared" si="2"/>
        <v>0</v>
      </c>
      <c r="G51" s="91">
        <f>Hin!M50</f>
        <v>0</v>
      </c>
      <c r="H51" s="91" t="str">
        <f>Hin!N50</f>
        <v/>
      </c>
      <c r="I51" s="91" t="str">
        <f t="shared" si="3"/>
        <v>0</v>
      </c>
      <c r="J51" s="91">
        <f>Eng!M50</f>
        <v>0</v>
      </c>
      <c r="K51" s="91" t="str">
        <f>Eng!N50</f>
        <v/>
      </c>
      <c r="L51" s="91" t="str">
        <f t="shared" si="4"/>
        <v>0</v>
      </c>
      <c r="M51" s="91">
        <f>Maths!M50</f>
        <v>0</v>
      </c>
      <c r="N51" s="91" t="str">
        <f>Maths!N50</f>
        <v/>
      </c>
      <c r="O51" s="91" t="str">
        <f t="shared" si="5"/>
        <v>0</v>
      </c>
      <c r="P51" s="91">
        <f>Sci!M50</f>
        <v>0</v>
      </c>
      <c r="Q51" s="91" t="str">
        <f>Sci!N50</f>
        <v/>
      </c>
      <c r="R51" s="91" t="str">
        <f t="shared" si="6"/>
        <v>0</v>
      </c>
      <c r="S51" s="91">
        <f>Soc!M50</f>
        <v>0</v>
      </c>
      <c r="T51" s="91" t="str">
        <f>Soc!N50</f>
        <v/>
      </c>
      <c r="U51" s="91" t="str">
        <f t="shared" si="7"/>
        <v>0</v>
      </c>
      <c r="V51" s="91">
        <f t="shared" si="18"/>
        <v>0</v>
      </c>
      <c r="W51" s="92">
        <f t="shared" si="8"/>
        <v>0</v>
      </c>
      <c r="X51" s="92" t="str">
        <f t="shared" si="9"/>
        <v/>
      </c>
      <c r="Y51" s="149" t="str">
        <f t="shared" si="10"/>
        <v/>
      </c>
      <c r="Z51" s="149" t="str">
        <f t="shared" si="11"/>
        <v>0</v>
      </c>
    </row>
    <row r="52" spans="1:26" ht="15" customHeight="1">
      <c r="A52" s="26" t="str">
        <f t="shared" si="12"/>
        <v/>
      </c>
      <c r="B52" s="93">
        <f>Main!G58</f>
        <v>0</v>
      </c>
      <c r="C52" s="174">
        <f>Main!H58</f>
        <v>0</v>
      </c>
      <c r="D52" s="91">
        <f>Tel!M51</f>
        <v>0</v>
      </c>
      <c r="E52" s="91" t="str">
        <f>Tel!N51</f>
        <v/>
      </c>
      <c r="F52" s="91" t="str">
        <f t="shared" si="2"/>
        <v>0</v>
      </c>
      <c r="G52" s="91">
        <f>Hin!M51</f>
        <v>0</v>
      </c>
      <c r="H52" s="91" t="str">
        <f>Hin!N51</f>
        <v/>
      </c>
      <c r="I52" s="91" t="str">
        <f t="shared" si="3"/>
        <v>0</v>
      </c>
      <c r="J52" s="91">
        <f>Eng!M51</f>
        <v>0</v>
      </c>
      <c r="K52" s="91" t="str">
        <f>Eng!N51</f>
        <v/>
      </c>
      <c r="L52" s="91" t="str">
        <f t="shared" si="4"/>
        <v>0</v>
      </c>
      <c r="M52" s="91">
        <f>Maths!M51</f>
        <v>0</v>
      </c>
      <c r="N52" s="91" t="str">
        <f>Maths!N51</f>
        <v/>
      </c>
      <c r="O52" s="91" t="str">
        <f t="shared" si="5"/>
        <v>0</v>
      </c>
      <c r="P52" s="91">
        <f>Sci!M51</f>
        <v>0</v>
      </c>
      <c r="Q52" s="91" t="str">
        <f>Sci!N51</f>
        <v/>
      </c>
      <c r="R52" s="91" t="str">
        <f t="shared" si="6"/>
        <v>0</v>
      </c>
      <c r="S52" s="91">
        <f>Soc!M51</f>
        <v>0</v>
      </c>
      <c r="T52" s="91" t="str">
        <f>Soc!N51</f>
        <v/>
      </c>
      <c r="U52" s="91" t="str">
        <f t="shared" si="7"/>
        <v>0</v>
      </c>
      <c r="V52" s="91">
        <f t="shared" si="18"/>
        <v>0</v>
      </c>
      <c r="W52" s="92">
        <f t="shared" si="8"/>
        <v>0</v>
      </c>
      <c r="X52" s="92" t="str">
        <f t="shared" si="9"/>
        <v/>
      </c>
      <c r="Y52" s="149" t="str">
        <f t="shared" si="10"/>
        <v/>
      </c>
      <c r="Z52" s="149" t="str">
        <f t="shared" si="11"/>
        <v>0</v>
      </c>
    </row>
    <row r="53" spans="1:26" ht="15" customHeight="1">
      <c r="A53" s="26" t="str">
        <f t="shared" si="12"/>
        <v/>
      </c>
      <c r="B53" s="93">
        <f>Main!G59</f>
        <v>0</v>
      </c>
      <c r="C53" s="174">
        <f>Main!H59</f>
        <v>0</v>
      </c>
      <c r="D53" s="91">
        <f>Tel!M52</f>
        <v>0</v>
      </c>
      <c r="E53" s="91" t="str">
        <f>Tel!N52</f>
        <v/>
      </c>
      <c r="F53" s="91" t="str">
        <f t="shared" si="2"/>
        <v>0</v>
      </c>
      <c r="G53" s="91">
        <f>Hin!M52</f>
        <v>0</v>
      </c>
      <c r="H53" s="91" t="str">
        <f>Hin!N52</f>
        <v/>
      </c>
      <c r="I53" s="91" t="str">
        <f t="shared" si="3"/>
        <v>0</v>
      </c>
      <c r="J53" s="91">
        <f>Eng!M52</f>
        <v>0</v>
      </c>
      <c r="K53" s="91" t="str">
        <f>Eng!N52</f>
        <v/>
      </c>
      <c r="L53" s="91" t="str">
        <f t="shared" si="4"/>
        <v>0</v>
      </c>
      <c r="M53" s="91">
        <f>Maths!M52</f>
        <v>0</v>
      </c>
      <c r="N53" s="91" t="str">
        <f>Maths!N52</f>
        <v/>
      </c>
      <c r="O53" s="91" t="str">
        <f t="shared" si="5"/>
        <v>0</v>
      </c>
      <c r="P53" s="91">
        <f>Sci!M52</f>
        <v>0</v>
      </c>
      <c r="Q53" s="91" t="str">
        <f>Sci!N52</f>
        <v/>
      </c>
      <c r="R53" s="91" t="str">
        <f t="shared" si="6"/>
        <v>0</v>
      </c>
      <c r="S53" s="91">
        <f>Soc!M52</f>
        <v>0</v>
      </c>
      <c r="T53" s="91" t="str">
        <f>Soc!N52</f>
        <v/>
      </c>
      <c r="U53" s="91" t="str">
        <f t="shared" si="7"/>
        <v>0</v>
      </c>
      <c r="V53" s="91">
        <f t="shared" si="18"/>
        <v>0</v>
      </c>
      <c r="W53" s="92">
        <f t="shared" si="8"/>
        <v>0</v>
      </c>
      <c r="X53" s="92" t="str">
        <f t="shared" si="9"/>
        <v/>
      </c>
      <c r="Y53" s="149" t="str">
        <f t="shared" si="10"/>
        <v/>
      </c>
      <c r="Z53" s="149" t="str">
        <f t="shared" si="11"/>
        <v>0</v>
      </c>
    </row>
    <row r="54" spans="1:26" ht="15" customHeight="1">
      <c r="A54" s="26" t="str">
        <f t="shared" si="12"/>
        <v/>
      </c>
      <c r="B54" s="93">
        <f>Main!G60</f>
        <v>0</v>
      </c>
      <c r="C54" s="174">
        <f>Main!H60</f>
        <v>0</v>
      </c>
      <c r="D54" s="91">
        <f>Tel!M53</f>
        <v>0</v>
      </c>
      <c r="E54" s="91" t="str">
        <f>Tel!N53</f>
        <v/>
      </c>
      <c r="F54" s="91" t="str">
        <f t="shared" si="2"/>
        <v>0</v>
      </c>
      <c r="G54" s="91">
        <f>Hin!M53</f>
        <v>0</v>
      </c>
      <c r="H54" s="91" t="str">
        <f>Hin!N53</f>
        <v/>
      </c>
      <c r="I54" s="91" t="str">
        <f t="shared" si="3"/>
        <v>0</v>
      </c>
      <c r="J54" s="91">
        <f>Eng!M53</f>
        <v>0</v>
      </c>
      <c r="K54" s="91" t="str">
        <f>Eng!N53</f>
        <v/>
      </c>
      <c r="L54" s="91" t="str">
        <f t="shared" si="4"/>
        <v>0</v>
      </c>
      <c r="M54" s="91">
        <f>Maths!M53</f>
        <v>0</v>
      </c>
      <c r="N54" s="91" t="str">
        <f>Maths!N53</f>
        <v/>
      </c>
      <c r="O54" s="91" t="str">
        <f t="shared" si="5"/>
        <v>0</v>
      </c>
      <c r="P54" s="91">
        <f>Sci!M53</f>
        <v>0</v>
      </c>
      <c r="Q54" s="91" t="str">
        <f>Sci!N53</f>
        <v/>
      </c>
      <c r="R54" s="91" t="str">
        <f t="shared" si="6"/>
        <v>0</v>
      </c>
      <c r="S54" s="91">
        <f>Soc!M53</f>
        <v>0</v>
      </c>
      <c r="T54" s="91" t="str">
        <f>Soc!N53</f>
        <v/>
      </c>
      <c r="U54" s="91" t="str">
        <f t="shared" si="7"/>
        <v>0</v>
      </c>
      <c r="V54" s="91">
        <f t="shared" si="18"/>
        <v>0</v>
      </c>
      <c r="W54" s="92">
        <f t="shared" si="8"/>
        <v>0</v>
      </c>
      <c r="X54" s="92" t="str">
        <f t="shared" si="9"/>
        <v/>
      </c>
      <c r="Y54" s="149" t="str">
        <f t="shared" si="10"/>
        <v/>
      </c>
      <c r="Z54" s="149" t="str">
        <f t="shared" si="11"/>
        <v>0</v>
      </c>
    </row>
    <row r="55" spans="1:26" ht="15" customHeight="1">
      <c r="A55" s="26" t="str">
        <f t="shared" si="12"/>
        <v/>
      </c>
      <c r="B55" s="93">
        <f>Main!G61</f>
        <v>0</v>
      </c>
      <c r="C55" s="174">
        <f>Main!H61</f>
        <v>0</v>
      </c>
      <c r="D55" s="91">
        <f>Tel!M54</f>
        <v>0</v>
      </c>
      <c r="E55" s="91" t="str">
        <f>Tel!N54</f>
        <v/>
      </c>
      <c r="F55" s="91" t="str">
        <f t="shared" si="2"/>
        <v>0</v>
      </c>
      <c r="G55" s="91">
        <f>Hin!M54</f>
        <v>0</v>
      </c>
      <c r="H55" s="91" t="str">
        <f>Hin!N54</f>
        <v/>
      </c>
      <c r="I55" s="91" t="str">
        <f t="shared" si="3"/>
        <v>0</v>
      </c>
      <c r="J55" s="91">
        <f>Eng!M54</f>
        <v>0</v>
      </c>
      <c r="K55" s="91" t="str">
        <f>Eng!N54</f>
        <v/>
      </c>
      <c r="L55" s="91" t="str">
        <f t="shared" si="4"/>
        <v>0</v>
      </c>
      <c r="M55" s="91">
        <f>Maths!M54</f>
        <v>0</v>
      </c>
      <c r="N55" s="91" t="str">
        <f>Maths!N54</f>
        <v/>
      </c>
      <c r="O55" s="91" t="str">
        <f t="shared" si="5"/>
        <v>0</v>
      </c>
      <c r="P55" s="91">
        <f>Sci!M54</f>
        <v>0</v>
      </c>
      <c r="Q55" s="91" t="str">
        <f>Sci!N54</f>
        <v/>
      </c>
      <c r="R55" s="91" t="str">
        <f t="shared" si="6"/>
        <v>0</v>
      </c>
      <c r="S55" s="91">
        <f>Soc!M54</f>
        <v>0</v>
      </c>
      <c r="T55" s="91" t="str">
        <f>Soc!N54</f>
        <v/>
      </c>
      <c r="U55" s="91" t="str">
        <f t="shared" si="7"/>
        <v>0</v>
      </c>
      <c r="V55" s="91">
        <f t="shared" si="18"/>
        <v>0</v>
      </c>
      <c r="W55" s="92">
        <f t="shared" si="8"/>
        <v>0</v>
      </c>
      <c r="X55" s="92" t="str">
        <f t="shared" si="9"/>
        <v/>
      </c>
      <c r="Y55" s="149" t="str">
        <f t="shared" si="10"/>
        <v/>
      </c>
      <c r="Z55" s="149" t="str">
        <f t="shared" si="11"/>
        <v>0</v>
      </c>
    </row>
    <row r="56" spans="1:26" ht="15" customHeight="1">
      <c r="A56" s="26" t="str">
        <f t="shared" si="12"/>
        <v/>
      </c>
      <c r="B56" s="93">
        <f>Main!G62</f>
        <v>0</v>
      </c>
      <c r="C56" s="174">
        <f>Main!H62</f>
        <v>0</v>
      </c>
      <c r="D56" s="91">
        <f>Tel!M55</f>
        <v>0</v>
      </c>
      <c r="E56" s="91" t="str">
        <f>Tel!N55</f>
        <v/>
      </c>
      <c r="F56" s="91" t="str">
        <f t="shared" si="2"/>
        <v>0</v>
      </c>
      <c r="G56" s="91">
        <f>Hin!M55</f>
        <v>0</v>
      </c>
      <c r="H56" s="91" t="str">
        <f>Hin!N55</f>
        <v/>
      </c>
      <c r="I56" s="91" t="str">
        <f t="shared" si="3"/>
        <v>0</v>
      </c>
      <c r="J56" s="91">
        <f>Eng!M55</f>
        <v>0</v>
      </c>
      <c r="K56" s="91" t="str">
        <f>Eng!N55</f>
        <v/>
      </c>
      <c r="L56" s="91" t="str">
        <f t="shared" si="4"/>
        <v>0</v>
      </c>
      <c r="M56" s="91">
        <f>Maths!M55</f>
        <v>0</v>
      </c>
      <c r="N56" s="91" t="str">
        <f>Maths!N55</f>
        <v/>
      </c>
      <c r="O56" s="91" t="str">
        <f t="shared" si="5"/>
        <v>0</v>
      </c>
      <c r="P56" s="91">
        <f>Sci!M55</f>
        <v>0</v>
      </c>
      <c r="Q56" s="91" t="str">
        <f>Sci!N55</f>
        <v/>
      </c>
      <c r="R56" s="91" t="str">
        <f t="shared" si="6"/>
        <v>0</v>
      </c>
      <c r="S56" s="91">
        <f>Soc!M55</f>
        <v>0</v>
      </c>
      <c r="T56" s="91" t="str">
        <f>Soc!N55</f>
        <v/>
      </c>
      <c r="U56" s="91" t="str">
        <f t="shared" si="7"/>
        <v>0</v>
      </c>
      <c r="V56" s="91">
        <f t="shared" si="18"/>
        <v>0</v>
      </c>
      <c r="W56" s="92">
        <f t="shared" si="8"/>
        <v>0</v>
      </c>
      <c r="X56" s="92" t="str">
        <f t="shared" si="9"/>
        <v/>
      </c>
      <c r="Y56" s="149" t="str">
        <f t="shared" si="10"/>
        <v/>
      </c>
      <c r="Z56" s="149" t="str">
        <f t="shared" si="11"/>
        <v>0</v>
      </c>
    </row>
    <row r="57" spans="1:26" ht="24.75" customHeight="1">
      <c r="A57" s="121">
        <f>Tel!I56</f>
        <v>0</v>
      </c>
      <c r="B57" s="216" t="s">
        <v>129</v>
      </c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8"/>
      <c r="U57" s="158"/>
      <c r="V57" s="87" t="e">
        <f>SUM(V7:V56)/A57</f>
        <v>#DIV/0!</v>
      </c>
      <c r="W57" s="27" t="e">
        <f t="shared" si="8"/>
        <v>#DIV/0!</v>
      </c>
      <c r="X57" s="92" t="str">
        <f t="shared" si="9"/>
        <v/>
      </c>
      <c r="Y57" s="150" t="e">
        <f>IF(W57&gt;90,"A+",IF(W57&gt;70,"A",IF(W57&gt;50,"B+",IF(W57&gt;40,"B","C"))))</f>
        <v>#DIV/0!</v>
      </c>
      <c r="Z57" s="149" t="e">
        <f t="shared" si="11"/>
        <v>#DIV/0!</v>
      </c>
    </row>
    <row r="159" spans="1:25" ht="15" hidden="1" customHeight="1">
      <c r="A159">
        <f>MAX(A7:A60)</f>
        <v>0</v>
      </c>
      <c r="Y159" s="13" t="e">
        <f>IF(#REF!&gt;4,"A+",IF(#REF!&gt;3,"A",IF(#REF!&gt;2,"B+",IF(#REF!&gt;2,"B","C"))))</f>
        <v>#REF!</v>
      </c>
    </row>
    <row r="161" spans="2:3">
      <c r="B161" s="1"/>
      <c r="C161" s="1"/>
    </row>
  </sheetData>
  <sheetProtection password="CC2D" sheet="1" objects="1" scenarios="1"/>
  <protectedRanges>
    <protectedRange sqref="B7:C56" name="name"/>
  </protectedRanges>
  <mergeCells count="52">
    <mergeCell ref="AA42:AA47"/>
    <mergeCell ref="AB42:AD47"/>
    <mergeCell ref="AB48:AD48"/>
    <mergeCell ref="AE48:AK48"/>
    <mergeCell ref="AA30:AA35"/>
    <mergeCell ref="AB30:AB35"/>
    <mergeCell ref="AC30:AC35"/>
    <mergeCell ref="AD30:AD35"/>
    <mergeCell ref="AA36:AA41"/>
    <mergeCell ref="AB36:AB41"/>
    <mergeCell ref="AC36:AC41"/>
    <mergeCell ref="AD36:AD41"/>
    <mergeCell ref="AA18:AA23"/>
    <mergeCell ref="AB18:AB23"/>
    <mergeCell ref="AC18:AC23"/>
    <mergeCell ref="AD18:AD23"/>
    <mergeCell ref="AA24:AA29"/>
    <mergeCell ref="AB24:AB29"/>
    <mergeCell ref="AC24:AC29"/>
    <mergeCell ref="AD24:AD29"/>
    <mergeCell ref="AA6:AA11"/>
    <mergeCell ref="AB6:AB11"/>
    <mergeCell ref="AC6:AC11"/>
    <mergeCell ref="AD6:AD11"/>
    <mergeCell ref="AA12:AA17"/>
    <mergeCell ref="AB12:AB17"/>
    <mergeCell ref="AC12:AC17"/>
    <mergeCell ref="AD12:AD17"/>
    <mergeCell ref="AA1:AK1"/>
    <mergeCell ref="AA2:AK2"/>
    <mergeCell ref="AA4:AA5"/>
    <mergeCell ref="AB4:AB5"/>
    <mergeCell ref="AC4:AD4"/>
    <mergeCell ref="AE4:AE5"/>
    <mergeCell ref="AF4:AG4"/>
    <mergeCell ref="AH4:AI4"/>
    <mergeCell ref="AJ4:AK4"/>
    <mergeCell ref="B57:T57"/>
    <mergeCell ref="M5:N5"/>
    <mergeCell ref="A1:Y1"/>
    <mergeCell ref="A2:Y2"/>
    <mergeCell ref="A4:A6"/>
    <mergeCell ref="B4:B6"/>
    <mergeCell ref="V4:V6"/>
    <mergeCell ref="W4:W6"/>
    <mergeCell ref="Y4:Y6"/>
    <mergeCell ref="D5:E5"/>
    <mergeCell ref="J5:K5"/>
    <mergeCell ref="P5:Q5"/>
    <mergeCell ref="S5:T5"/>
    <mergeCell ref="G5:H5"/>
    <mergeCell ref="D4:T4"/>
  </mergeCells>
  <pageMargins left="0.39370078740157483" right="0.11811023622047245" top="0.15748031496062992" bottom="0.35433070866141736" header="0.31496062992125984" footer="0.31496062992125984"/>
  <pageSetup paperSize="9" scale="90" orientation="portrait" horizontalDpi="4294967293" verticalDpi="0" r:id="rId1"/>
  <headerFooter>
    <oddFooter>&amp;Lwww.venuschool.weebly.com  8500218589</oddFooter>
  </headerFooter>
  <ignoredErrors>
    <ignoredError sqref="AH6:AJ4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7</vt:i4>
      </vt:variant>
    </vt:vector>
  </HeadingPairs>
  <TitlesOfParts>
    <vt:vector size="22" baseType="lpstr">
      <vt:lpstr>Main</vt:lpstr>
      <vt:lpstr>Tel</vt:lpstr>
      <vt:lpstr>Hin</vt:lpstr>
      <vt:lpstr>Eng</vt:lpstr>
      <vt:lpstr>Maths</vt:lpstr>
      <vt:lpstr>Sci</vt:lpstr>
      <vt:lpstr>Soc</vt:lpstr>
      <vt:lpstr>Con_F1</vt:lpstr>
      <vt:lpstr>Con_F2</vt:lpstr>
      <vt:lpstr>Con_F3</vt:lpstr>
      <vt:lpstr>Con_F4</vt:lpstr>
      <vt:lpstr>Con_S1</vt:lpstr>
      <vt:lpstr>Con_S2</vt:lpstr>
      <vt:lpstr>Con_S3</vt:lpstr>
      <vt:lpstr>Promo</vt:lpstr>
      <vt:lpstr>Eng!Print_Titles</vt:lpstr>
      <vt:lpstr>Hin!Print_Titles</vt:lpstr>
      <vt:lpstr>Maths!Print_Titles</vt:lpstr>
      <vt:lpstr>Promo!Print_Titles</vt:lpstr>
      <vt:lpstr>Sci!Print_Titles</vt:lpstr>
      <vt:lpstr>Soc!Print_Titles</vt:lpstr>
      <vt:lpstr>Tel!Print_Titles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Sairam</dc:creator>
  <cp:lastModifiedBy>venu</cp:lastModifiedBy>
  <cp:lastPrinted>2015-04-22T17:25:15Z</cp:lastPrinted>
  <dcterms:created xsi:type="dcterms:W3CDTF">2012-11-08T12:07:58Z</dcterms:created>
  <dcterms:modified xsi:type="dcterms:W3CDTF">2015-04-22T17:33:32Z</dcterms:modified>
</cp:coreProperties>
</file>